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ontratos" sheetId="2" state="visible" r:id="rId2"/>
    <sheet name="Parcelas" sheetId="3" state="visible" r:id="rId3"/>
    <sheet name="Resum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0.0%"/>
    <numFmt numFmtId="166" formatCode="yyyy-mm-dd"/>
    <numFmt numFmtId="167" formatCode="dd/mm/yyyy"/>
  </numFmts>
  <fonts count="10">
    <font>
      <name val="Calibri"/>
      <family val="2"/>
      <color theme="1"/>
      <sz val="11"/>
      <scheme val="minor"/>
    </font>
    <font>
      <b val="1"/>
      <color rgb="000F2344"/>
      <sz val="16"/>
    </font>
    <font>
      <color rgb="005C6678"/>
    </font>
    <font>
      <b val="1"/>
      <color rgb="000F2344"/>
      <sz val="13"/>
    </font>
    <font>
      <i val="1"/>
      <color rgb="005C6678"/>
    </font>
    <font>
      <b val="1"/>
      <color rgb="001F3F72"/>
      <u val="single"/>
    </font>
    <font>
      <b val="1"/>
      <color rgb="00FFFFFF"/>
    </font>
    <font>
      <b val="1"/>
      <color rgb="000F2344"/>
      <sz val="15"/>
    </font>
    <font>
      <b val="1"/>
    </font>
    <font>
      <b val="1"/>
      <color rgb="00B4372B"/>
    </font>
  </fonts>
  <fills count="4">
    <fill>
      <patternFill/>
    </fill>
    <fill>
      <patternFill patternType="gray125"/>
    </fill>
    <fill>
      <patternFill patternType="solid">
        <fgColor rgb="000F2344"/>
      </patternFill>
    </fill>
    <fill>
      <patternFill patternType="solid">
        <fgColor rgb="00F8F5EE"/>
      </patternFill>
    </fill>
  </fills>
  <borders count="2">
    <border>
      <left/>
      <right/>
      <top/>
      <bottom/>
      <diagonal/>
    </border>
    <border>
      <bottom style="thin">
        <color rgb="00E4DE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7" fontId="0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1" pivotButton="0" quotePrefix="0" xfId="0"/>
    <xf numFmtId="164" fontId="0" fillId="3" borderId="1" pivotButton="0" quotePrefix="0" xfId="0"/>
    <xf numFmtId="164" fontId="9" fillId="3" borderId="1" pivotButton="0" quotePrefix="0" xfId="0"/>
    <xf numFmtId="0" fontId="8" fillId="0" borderId="0" pivotButton="0" quotePrefix="0" xfId="0"/>
    <xf numFmtId="0" fontId="6" fillId="2" borderId="0" pivotButton="0" quotePrefix="0" xfId="0"/>
    <xf numFmtId="164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372B"/>
      </font>
    </dxf>
    <dxf>
      <font>
        <color rgb="00B4372B"/>
      </font>
      <fill>
        <patternFill patternType="solid">
          <fgColor rgb="00FBECEB"/>
        </patternFill>
      </fill>
    </dxf>
    <dxf>
      <font>
        <b val="1"/>
        <color rgb="001D7F55"/>
      </font>
      <fill>
        <patternFill patternType="solid">
          <fgColor rgb="00E6F4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ncontreadvogado.com.br/crm-gratuito-para-advogados?utm_source=planilha&amp;utm_medium=xlsx&amp;utm_campaign=planilha-honorari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honorários advocatícios</t>
        </is>
      </c>
    </row>
    <row r="2">
      <c r="A2" s="2" t="inlineStr">
        <is>
          <t>Encontre Advogado · encontreadvogado.com.br</t>
        </is>
      </c>
    </row>
    <row r="3">
      <c r="A3" t="inlineStr"/>
    </row>
    <row r="4">
      <c r="A4" s="3" t="inlineStr">
        <is>
          <t>Como usar</t>
        </is>
      </c>
    </row>
    <row r="5">
      <c r="A5" t="inlineStr">
        <is>
          <t>1. Apague as linhas de exemplo nas abas Contratos e Parcelas (as fórmulas continuam funcionando).</t>
        </is>
      </c>
    </row>
    <row r="6">
      <c r="A6" t="inlineStr">
        <is>
          <t>2. Em Contratos, cadastre cada cliente com os honorários combinados. Para êxito, informe o percentual e o valor da causa.</t>
        </is>
      </c>
    </row>
    <row r="7">
      <c r="A7" t="inlineStr">
        <is>
          <t>3. Em Parcelas, lance cada parcela com valor e vencimento, escolhendo o cliente na lista.</t>
        </is>
      </c>
    </row>
    <row r="8">
      <c r="A8" t="inlineStr">
        <is>
          <t>4. Quando o cliente pagar, preencha a data do pagamento: a parcela passa a contar como recebida.</t>
        </is>
      </c>
    </row>
    <row r="9">
      <c r="A9" t="inlineStr">
        <is>
          <t>5. Parcelas sem pagamento e com vencimento passado aparecem como "Vencida", em vermelho.</t>
        </is>
      </c>
    </row>
    <row r="10">
      <c r="A10" t="inlineStr">
        <is>
          <t>6. A aba Resumo mostra o total previsto, recebido, a receber e vencido, e o recebido em cada mês do ano.</t>
        </is>
      </c>
    </row>
    <row r="11">
      <c r="A11" t="inlineStr"/>
    </row>
    <row r="12">
      <c r="A12" s="4" t="inlineStr">
        <is>
          <t>Colunas com fundo creme têm fórmulas: não é preciso digitar nelas.</t>
        </is>
      </c>
    </row>
    <row r="13">
      <c r="A13" s="4" t="inlineStr">
        <is>
          <t>Se as fórmulas aparecerem vazias ao abrir no Excel, clique em "Habilitar edição" na faixa amarela.</t>
        </is>
      </c>
    </row>
    <row r="14">
      <c r="A14" t="inlineStr"/>
    </row>
    <row r="15">
      <c r="A15" s="3" t="inlineStr">
        <is>
          <t>Prefere não manter planilha?</t>
        </is>
      </c>
    </row>
    <row r="16">
      <c r="A16" t="inlineStr">
        <is>
          <t>O controle de clientes e honorários do Encontre Advogado é gratuito: gera as parcelas sozinho, mostra os vencidos</t>
        </is>
      </c>
    </row>
    <row r="17">
      <c r="A17" t="inlineStr">
        <is>
          <t>e traz um botão para cobrar pelo WhatsApp com mensagem pronta. Sem limite de clientes e sem cartão de crédito.</t>
        </is>
      </c>
    </row>
    <row r="18">
      <c r="A18" s="5" t="inlineStr">
        <is>
          <t>Conheça o sistema gratuito: encontreadvogado.com.br/crm-gratuito-para-advogados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5" customWidth="1" min="4" max="4"/>
    <col width="10" customWidth="1" min="5" max="5"/>
    <col width="16" customWidth="1" min="6" max="6"/>
    <col width="15" customWidth="1" min="7" max="7"/>
    <col width="14" customWidth="1" min="8" max="8"/>
    <col width="15" customWidth="1" min="9" max="9"/>
    <col width="14" customWidth="1" min="10" max="10"/>
    <col width="14" customWidth="1" min="11" max="11"/>
    <col width="14" customWidth="1" min="12" max="12"/>
    <col width="36" customWidth="1" min="13" max="13"/>
  </cols>
  <sheetData>
    <row r="1" ht="32" customHeight="1">
      <c r="A1" s="6" t="inlineStr">
        <is>
          <t>Cliente</t>
        </is>
      </c>
      <c r="B1" s="6" t="inlineStr">
        <is>
          <t>Área</t>
        </is>
      </c>
      <c r="C1" s="6" t="inlineStr">
        <is>
          <t>Tipo de honorário</t>
        </is>
      </c>
      <c r="D1" s="6" t="inlineStr">
        <is>
          <t>Honorários fixos</t>
        </is>
      </c>
      <c r="E1" s="6" t="inlineStr">
        <is>
          <t>Êxito (%)</t>
        </is>
      </c>
      <c r="F1" s="6" t="inlineStr">
        <is>
          <t>Valor da causa</t>
        </is>
      </c>
      <c r="G1" s="6" t="inlineStr">
        <is>
          <t>Êxito estimado</t>
        </is>
      </c>
      <c r="H1" s="6" t="inlineStr">
        <is>
          <t>Sucumbência</t>
        </is>
      </c>
      <c r="I1" s="6" t="inlineStr">
        <is>
          <t>Total previsto</t>
        </is>
      </c>
      <c r="J1" s="6" t="inlineStr">
        <is>
          <t>Recebido</t>
        </is>
      </c>
      <c r="K1" s="6" t="inlineStr">
        <is>
          <t>A receber</t>
        </is>
      </c>
      <c r="L1" s="6" t="inlineStr">
        <is>
          <t>Vencido</t>
        </is>
      </c>
      <c r="M1" s="6" t="inlineStr">
        <is>
          <t>Observações</t>
        </is>
      </c>
    </row>
    <row r="2">
      <c r="A2" t="inlineStr">
        <is>
          <t>Cliente exemplo A</t>
        </is>
      </c>
      <c r="B2" t="inlineStr">
        <is>
          <t>Família</t>
        </is>
      </c>
      <c r="C2" t="inlineStr">
        <is>
          <t>Fixo</t>
        </is>
      </c>
      <c r="D2" s="7" t="n">
        <v>6000</v>
      </c>
      <c r="E2" s="8" t="n"/>
      <c r="F2" s="7" t="n"/>
      <c r="G2" s="9">
        <f>IF(AND(E2&lt;&gt;"",F2&lt;&gt;""),E2*F2,0)</f>
        <v/>
      </c>
      <c r="H2" s="7" t="n">
        <v>0</v>
      </c>
      <c r="I2" s="9">
        <f>IF(A2="","",N(D2)+G2+N(H2))</f>
        <v/>
      </c>
      <c r="J2" s="9">
        <f>IF(A2="","",SUMIFS(Parcelas!$C:$C,Parcelas!$A:$A,A2,Parcelas!$E:$E,"&lt;&gt;"))</f>
        <v/>
      </c>
      <c r="K2" s="9">
        <f>IF(A2="","",I2-J2)</f>
        <v/>
      </c>
      <c r="L2" s="9">
        <f>IF(A2="","",SUMIFS(Parcelas!$C:$C,Parcelas!$A:$A,A2,Parcelas!$E:$E,"",Parcelas!$D:$D,"&lt;"&amp;TODAY()))</f>
        <v/>
      </c>
      <c r="M2" t="inlineStr">
        <is>
          <t>Divórcio com partilha (exemplo: apague esta linha)</t>
        </is>
      </c>
    </row>
    <row r="3">
      <c r="A3" t="inlineStr">
        <is>
          <t>Cliente exemplo B</t>
        </is>
      </c>
      <c r="B3" t="inlineStr">
        <is>
          <t>Previdenciário</t>
        </is>
      </c>
      <c r="C3" t="inlineStr">
        <is>
          <t>Fixo + êxito</t>
        </is>
      </c>
      <c r="D3" s="7" t="n">
        <v>3000</v>
      </c>
      <c r="E3" s="8" t="n">
        <v>0.3</v>
      </c>
      <c r="F3" s="7" t="n">
        <v>40000</v>
      </c>
      <c r="G3" s="9">
        <f>IF(AND(E3&lt;&gt;"",F3&lt;&gt;""),E3*F3,0)</f>
        <v/>
      </c>
      <c r="H3" s="7" t="n">
        <v>0</v>
      </c>
      <c r="I3" s="9">
        <f>IF(A3="","",N(D3)+G3+N(H3))</f>
        <v/>
      </c>
      <c r="J3" s="9">
        <f>IF(A3="","",SUMIFS(Parcelas!$C:$C,Parcelas!$A:$A,A3,Parcelas!$E:$E,"&lt;&gt;"))</f>
        <v/>
      </c>
      <c r="K3" s="9">
        <f>IF(A3="","",I3-J3)</f>
        <v/>
      </c>
      <c r="L3" s="9">
        <f>IF(A3="","",SUMIFS(Parcelas!$C:$C,Parcelas!$A:$A,A3,Parcelas!$E:$E,"",Parcelas!$D:$D,"&lt;"&amp;TODAY()))</f>
        <v/>
      </c>
      <c r="M3" t="inlineStr">
        <is>
          <t>Êxito sobre os atrasados (exemplo: apague esta linha)</t>
        </is>
      </c>
    </row>
    <row r="4">
      <c r="D4" s="7" t="n"/>
      <c r="E4" s="8" t="n"/>
      <c r="F4" s="7" t="n"/>
      <c r="G4" s="9">
        <f>IF(AND(E4&lt;&gt;"",F4&lt;&gt;""),E4*F4,0)</f>
        <v/>
      </c>
      <c r="H4" s="7" t="n"/>
      <c r="I4" s="9">
        <f>IF(A4="","",N(D4)+G4+N(H4))</f>
        <v/>
      </c>
      <c r="J4" s="9">
        <f>IF(A4="","",SUMIFS(Parcelas!$C:$C,Parcelas!$A:$A,A4,Parcelas!$E:$E,"&lt;&gt;"))</f>
        <v/>
      </c>
      <c r="K4" s="9">
        <f>IF(A4="","",I4-J4)</f>
        <v/>
      </c>
      <c r="L4" s="9">
        <f>IF(A4="","",SUMIFS(Parcelas!$C:$C,Parcelas!$A:$A,A4,Parcelas!$E:$E,"",Parcelas!$D:$D,"&lt;"&amp;TODAY()))</f>
        <v/>
      </c>
    </row>
    <row r="5">
      <c r="D5" s="7" t="n"/>
      <c r="E5" s="8" t="n"/>
      <c r="F5" s="7" t="n"/>
      <c r="G5" s="9">
        <f>IF(AND(E5&lt;&gt;"",F5&lt;&gt;""),E5*F5,0)</f>
        <v/>
      </c>
      <c r="H5" s="7" t="n"/>
      <c r="I5" s="9">
        <f>IF(A5="","",N(D5)+G5+N(H5))</f>
        <v/>
      </c>
      <c r="J5" s="9">
        <f>IF(A5="","",SUMIFS(Parcelas!$C:$C,Parcelas!$A:$A,A5,Parcelas!$E:$E,"&lt;&gt;"))</f>
        <v/>
      </c>
      <c r="K5" s="9">
        <f>IF(A5="","",I5-J5)</f>
        <v/>
      </c>
      <c r="L5" s="9">
        <f>IF(A5="","",SUMIFS(Parcelas!$C:$C,Parcelas!$A:$A,A5,Parcelas!$E:$E,"",Parcelas!$D:$D,"&lt;"&amp;TODAY()))</f>
        <v/>
      </c>
    </row>
    <row r="6">
      <c r="D6" s="7" t="n"/>
      <c r="E6" s="8" t="n"/>
      <c r="F6" s="7" t="n"/>
      <c r="G6" s="9">
        <f>IF(AND(E6&lt;&gt;"",F6&lt;&gt;""),E6*F6,0)</f>
        <v/>
      </c>
      <c r="H6" s="7" t="n"/>
      <c r="I6" s="9">
        <f>IF(A6="","",N(D6)+G6+N(H6))</f>
        <v/>
      </c>
      <c r="J6" s="9">
        <f>IF(A6="","",SUMIFS(Parcelas!$C:$C,Parcelas!$A:$A,A6,Parcelas!$E:$E,"&lt;&gt;"))</f>
        <v/>
      </c>
      <c r="K6" s="9">
        <f>IF(A6="","",I6-J6)</f>
        <v/>
      </c>
      <c r="L6" s="9">
        <f>IF(A6="","",SUMIFS(Parcelas!$C:$C,Parcelas!$A:$A,A6,Parcelas!$E:$E,"",Parcelas!$D:$D,"&lt;"&amp;TODAY()))</f>
        <v/>
      </c>
    </row>
    <row r="7">
      <c r="D7" s="7" t="n"/>
      <c r="E7" s="8" t="n"/>
      <c r="F7" s="7" t="n"/>
      <c r="G7" s="9">
        <f>IF(AND(E7&lt;&gt;"",F7&lt;&gt;""),E7*F7,0)</f>
        <v/>
      </c>
      <c r="H7" s="7" t="n"/>
      <c r="I7" s="9">
        <f>IF(A7="","",N(D7)+G7+N(H7))</f>
        <v/>
      </c>
      <c r="J7" s="9">
        <f>IF(A7="","",SUMIFS(Parcelas!$C:$C,Parcelas!$A:$A,A7,Parcelas!$E:$E,"&lt;&gt;"))</f>
        <v/>
      </c>
      <c r="K7" s="9">
        <f>IF(A7="","",I7-J7)</f>
        <v/>
      </c>
      <c r="L7" s="9">
        <f>IF(A7="","",SUMIFS(Parcelas!$C:$C,Parcelas!$A:$A,A7,Parcelas!$E:$E,"",Parcelas!$D:$D,"&lt;"&amp;TODAY()))</f>
        <v/>
      </c>
    </row>
    <row r="8">
      <c r="D8" s="7" t="n"/>
      <c r="E8" s="8" t="n"/>
      <c r="F8" s="7" t="n"/>
      <c r="G8" s="9">
        <f>IF(AND(E8&lt;&gt;"",F8&lt;&gt;""),E8*F8,0)</f>
        <v/>
      </c>
      <c r="H8" s="7" t="n"/>
      <c r="I8" s="9">
        <f>IF(A8="","",N(D8)+G8+N(H8))</f>
        <v/>
      </c>
      <c r="J8" s="9">
        <f>IF(A8="","",SUMIFS(Parcelas!$C:$C,Parcelas!$A:$A,A8,Parcelas!$E:$E,"&lt;&gt;"))</f>
        <v/>
      </c>
      <c r="K8" s="9">
        <f>IF(A8="","",I8-J8)</f>
        <v/>
      </c>
      <c r="L8" s="9">
        <f>IF(A8="","",SUMIFS(Parcelas!$C:$C,Parcelas!$A:$A,A8,Parcelas!$E:$E,"",Parcelas!$D:$D,"&lt;"&amp;TODAY()))</f>
        <v/>
      </c>
    </row>
    <row r="9">
      <c r="D9" s="7" t="n"/>
      <c r="E9" s="8" t="n"/>
      <c r="F9" s="7" t="n"/>
      <c r="G9" s="9">
        <f>IF(AND(E9&lt;&gt;"",F9&lt;&gt;""),E9*F9,0)</f>
        <v/>
      </c>
      <c r="H9" s="7" t="n"/>
      <c r="I9" s="9">
        <f>IF(A9="","",N(D9)+G9+N(H9))</f>
        <v/>
      </c>
      <c r="J9" s="9">
        <f>IF(A9="","",SUMIFS(Parcelas!$C:$C,Parcelas!$A:$A,A9,Parcelas!$E:$E,"&lt;&gt;"))</f>
        <v/>
      </c>
      <c r="K9" s="9">
        <f>IF(A9="","",I9-J9)</f>
        <v/>
      </c>
      <c r="L9" s="9">
        <f>IF(A9="","",SUMIFS(Parcelas!$C:$C,Parcelas!$A:$A,A9,Parcelas!$E:$E,"",Parcelas!$D:$D,"&lt;"&amp;TODAY()))</f>
        <v/>
      </c>
    </row>
    <row r="10">
      <c r="D10" s="7" t="n"/>
      <c r="E10" s="8" t="n"/>
      <c r="F10" s="7" t="n"/>
      <c r="G10" s="9">
        <f>IF(AND(E10&lt;&gt;"",F10&lt;&gt;""),E10*F10,0)</f>
        <v/>
      </c>
      <c r="H10" s="7" t="n"/>
      <c r="I10" s="9">
        <f>IF(A10="","",N(D10)+G10+N(H10))</f>
        <v/>
      </c>
      <c r="J10" s="9">
        <f>IF(A10="","",SUMIFS(Parcelas!$C:$C,Parcelas!$A:$A,A10,Parcelas!$E:$E,"&lt;&gt;"))</f>
        <v/>
      </c>
      <c r="K10" s="9">
        <f>IF(A10="","",I10-J10)</f>
        <v/>
      </c>
      <c r="L10" s="9">
        <f>IF(A10="","",SUMIFS(Parcelas!$C:$C,Parcelas!$A:$A,A10,Parcelas!$E:$E,"",Parcelas!$D:$D,"&lt;"&amp;TODAY()))</f>
        <v/>
      </c>
    </row>
    <row r="11">
      <c r="D11" s="7" t="n"/>
      <c r="E11" s="8" t="n"/>
      <c r="F11" s="7" t="n"/>
      <c r="G11" s="9">
        <f>IF(AND(E11&lt;&gt;"",F11&lt;&gt;""),E11*F11,0)</f>
        <v/>
      </c>
      <c r="H11" s="7" t="n"/>
      <c r="I11" s="9">
        <f>IF(A11="","",N(D11)+G11+N(H11))</f>
        <v/>
      </c>
      <c r="J11" s="9">
        <f>IF(A11="","",SUMIFS(Parcelas!$C:$C,Parcelas!$A:$A,A11,Parcelas!$E:$E,"&lt;&gt;"))</f>
        <v/>
      </c>
      <c r="K11" s="9">
        <f>IF(A11="","",I11-J11)</f>
        <v/>
      </c>
      <c r="L11" s="9">
        <f>IF(A11="","",SUMIFS(Parcelas!$C:$C,Parcelas!$A:$A,A11,Parcelas!$E:$E,"",Parcelas!$D:$D,"&lt;"&amp;TODAY()))</f>
        <v/>
      </c>
    </row>
    <row r="12">
      <c r="D12" s="7" t="n"/>
      <c r="E12" s="8" t="n"/>
      <c r="F12" s="7" t="n"/>
      <c r="G12" s="9">
        <f>IF(AND(E12&lt;&gt;"",F12&lt;&gt;""),E12*F12,0)</f>
        <v/>
      </c>
      <c r="H12" s="7" t="n"/>
      <c r="I12" s="9">
        <f>IF(A12="","",N(D12)+G12+N(H12))</f>
        <v/>
      </c>
      <c r="J12" s="9">
        <f>IF(A12="","",SUMIFS(Parcelas!$C:$C,Parcelas!$A:$A,A12,Parcelas!$E:$E,"&lt;&gt;"))</f>
        <v/>
      </c>
      <c r="K12" s="9">
        <f>IF(A12="","",I12-J12)</f>
        <v/>
      </c>
      <c r="L12" s="9">
        <f>IF(A12="","",SUMIFS(Parcelas!$C:$C,Parcelas!$A:$A,A12,Parcelas!$E:$E,"",Parcelas!$D:$D,"&lt;"&amp;TODAY()))</f>
        <v/>
      </c>
    </row>
    <row r="13">
      <c r="D13" s="7" t="n"/>
      <c r="E13" s="8" t="n"/>
      <c r="F13" s="7" t="n"/>
      <c r="G13" s="9">
        <f>IF(AND(E13&lt;&gt;"",F13&lt;&gt;""),E13*F13,0)</f>
        <v/>
      </c>
      <c r="H13" s="7" t="n"/>
      <c r="I13" s="9">
        <f>IF(A13="","",N(D13)+G13+N(H13))</f>
        <v/>
      </c>
      <c r="J13" s="9">
        <f>IF(A13="","",SUMIFS(Parcelas!$C:$C,Parcelas!$A:$A,A13,Parcelas!$E:$E,"&lt;&gt;"))</f>
        <v/>
      </c>
      <c r="K13" s="9">
        <f>IF(A13="","",I13-J13)</f>
        <v/>
      </c>
      <c r="L13" s="9">
        <f>IF(A13="","",SUMIFS(Parcelas!$C:$C,Parcelas!$A:$A,A13,Parcelas!$E:$E,"",Parcelas!$D:$D,"&lt;"&amp;TODAY()))</f>
        <v/>
      </c>
    </row>
    <row r="14">
      <c r="D14" s="7" t="n"/>
      <c r="E14" s="8" t="n"/>
      <c r="F14" s="7" t="n"/>
      <c r="G14" s="9">
        <f>IF(AND(E14&lt;&gt;"",F14&lt;&gt;""),E14*F14,0)</f>
        <v/>
      </c>
      <c r="H14" s="7" t="n"/>
      <c r="I14" s="9">
        <f>IF(A14="","",N(D14)+G14+N(H14))</f>
        <v/>
      </c>
      <c r="J14" s="9">
        <f>IF(A14="","",SUMIFS(Parcelas!$C:$C,Parcelas!$A:$A,A14,Parcelas!$E:$E,"&lt;&gt;"))</f>
        <v/>
      </c>
      <c r="K14" s="9">
        <f>IF(A14="","",I14-J14)</f>
        <v/>
      </c>
      <c r="L14" s="9">
        <f>IF(A14="","",SUMIFS(Parcelas!$C:$C,Parcelas!$A:$A,A14,Parcelas!$E:$E,"",Parcelas!$D:$D,"&lt;"&amp;TODAY()))</f>
        <v/>
      </c>
    </row>
    <row r="15">
      <c r="D15" s="7" t="n"/>
      <c r="E15" s="8" t="n"/>
      <c r="F15" s="7" t="n"/>
      <c r="G15" s="9">
        <f>IF(AND(E15&lt;&gt;"",F15&lt;&gt;""),E15*F15,0)</f>
        <v/>
      </c>
      <c r="H15" s="7" t="n"/>
      <c r="I15" s="9">
        <f>IF(A15="","",N(D15)+G15+N(H15))</f>
        <v/>
      </c>
      <c r="J15" s="9">
        <f>IF(A15="","",SUMIFS(Parcelas!$C:$C,Parcelas!$A:$A,A15,Parcelas!$E:$E,"&lt;&gt;"))</f>
        <v/>
      </c>
      <c r="K15" s="9">
        <f>IF(A15="","",I15-J15)</f>
        <v/>
      </c>
      <c r="L15" s="9">
        <f>IF(A15="","",SUMIFS(Parcelas!$C:$C,Parcelas!$A:$A,A15,Parcelas!$E:$E,"",Parcelas!$D:$D,"&lt;"&amp;TODAY()))</f>
        <v/>
      </c>
    </row>
    <row r="16">
      <c r="D16" s="7" t="n"/>
      <c r="E16" s="8" t="n"/>
      <c r="F16" s="7" t="n"/>
      <c r="G16" s="9">
        <f>IF(AND(E16&lt;&gt;"",F16&lt;&gt;""),E16*F16,0)</f>
        <v/>
      </c>
      <c r="H16" s="7" t="n"/>
      <c r="I16" s="9">
        <f>IF(A16="","",N(D16)+G16+N(H16))</f>
        <v/>
      </c>
      <c r="J16" s="9">
        <f>IF(A16="","",SUMIFS(Parcelas!$C:$C,Parcelas!$A:$A,A16,Parcelas!$E:$E,"&lt;&gt;"))</f>
        <v/>
      </c>
      <c r="K16" s="9">
        <f>IF(A16="","",I16-J16)</f>
        <v/>
      </c>
      <c r="L16" s="9">
        <f>IF(A16="","",SUMIFS(Parcelas!$C:$C,Parcelas!$A:$A,A16,Parcelas!$E:$E,"",Parcelas!$D:$D,"&lt;"&amp;TODAY()))</f>
        <v/>
      </c>
    </row>
    <row r="17">
      <c r="D17" s="7" t="n"/>
      <c r="E17" s="8" t="n"/>
      <c r="F17" s="7" t="n"/>
      <c r="G17" s="9">
        <f>IF(AND(E17&lt;&gt;"",F17&lt;&gt;""),E17*F17,0)</f>
        <v/>
      </c>
      <c r="H17" s="7" t="n"/>
      <c r="I17" s="9">
        <f>IF(A17="","",N(D17)+G17+N(H17))</f>
        <v/>
      </c>
      <c r="J17" s="9">
        <f>IF(A17="","",SUMIFS(Parcelas!$C:$C,Parcelas!$A:$A,A17,Parcelas!$E:$E,"&lt;&gt;"))</f>
        <v/>
      </c>
      <c r="K17" s="9">
        <f>IF(A17="","",I17-J17)</f>
        <v/>
      </c>
      <c r="L17" s="9">
        <f>IF(A17="","",SUMIFS(Parcelas!$C:$C,Parcelas!$A:$A,A17,Parcelas!$E:$E,"",Parcelas!$D:$D,"&lt;"&amp;TODAY()))</f>
        <v/>
      </c>
    </row>
    <row r="18">
      <c r="D18" s="7" t="n"/>
      <c r="E18" s="8" t="n"/>
      <c r="F18" s="7" t="n"/>
      <c r="G18" s="9">
        <f>IF(AND(E18&lt;&gt;"",F18&lt;&gt;""),E18*F18,0)</f>
        <v/>
      </c>
      <c r="H18" s="7" t="n"/>
      <c r="I18" s="9">
        <f>IF(A18="","",N(D18)+G18+N(H18))</f>
        <v/>
      </c>
      <c r="J18" s="9">
        <f>IF(A18="","",SUMIFS(Parcelas!$C:$C,Parcelas!$A:$A,A18,Parcelas!$E:$E,"&lt;&gt;"))</f>
        <v/>
      </c>
      <c r="K18" s="9">
        <f>IF(A18="","",I18-J18)</f>
        <v/>
      </c>
      <c r="L18" s="9">
        <f>IF(A18="","",SUMIFS(Parcelas!$C:$C,Parcelas!$A:$A,A18,Parcelas!$E:$E,"",Parcelas!$D:$D,"&lt;"&amp;TODAY()))</f>
        <v/>
      </c>
    </row>
    <row r="19">
      <c r="D19" s="7" t="n"/>
      <c r="E19" s="8" t="n"/>
      <c r="F19" s="7" t="n"/>
      <c r="G19" s="9">
        <f>IF(AND(E19&lt;&gt;"",F19&lt;&gt;""),E19*F19,0)</f>
        <v/>
      </c>
      <c r="H19" s="7" t="n"/>
      <c r="I19" s="9">
        <f>IF(A19="","",N(D19)+G19+N(H19))</f>
        <v/>
      </c>
      <c r="J19" s="9">
        <f>IF(A19="","",SUMIFS(Parcelas!$C:$C,Parcelas!$A:$A,A19,Parcelas!$E:$E,"&lt;&gt;"))</f>
        <v/>
      </c>
      <c r="K19" s="9">
        <f>IF(A19="","",I19-J19)</f>
        <v/>
      </c>
      <c r="L19" s="9">
        <f>IF(A19="","",SUMIFS(Parcelas!$C:$C,Parcelas!$A:$A,A19,Parcelas!$E:$E,"",Parcelas!$D:$D,"&lt;"&amp;TODAY()))</f>
        <v/>
      </c>
    </row>
    <row r="20">
      <c r="D20" s="7" t="n"/>
      <c r="E20" s="8" t="n"/>
      <c r="F20" s="7" t="n"/>
      <c r="G20" s="9">
        <f>IF(AND(E20&lt;&gt;"",F20&lt;&gt;""),E20*F20,0)</f>
        <v/>
      </c>
      <c r="H20" s="7" t="n"/>
      <c r="I20" s="9">
        <f>IF(A20="","",N(D20)+G20+N(H20))</f>
        <v/>
      </c>
      <c r="J20" s="9">
        <f>IF(A20="","",SUMIFS(Parcelas!$C:$C,Parcelas!$A:$A,A20,Parcelas!$E:$E,"&lt;&gt;"))</f>
        <v/>
      </c>
      <c r="K20" s="9">
        <f>IF(A20="","",I20-J20)</f>
        <v/>
      </c>
      <c r="L20" s="9">
        <f>IF(A20="","",SUMIFS(Parcelas!$C:$C,Parcelas!$A:$A,A20,Parcelas!$E:$E,"",Parcelas!$D:$D,"&lt;"&amp;TODAY()))</f>
        <v/>
      </c>
    </row>
    <row r="21">
      <c r="D21" s="7" t="n"/>
      <c r="E21" s="8" t="n"/>
      <c r="F21" s="7" t="n"/>
      <c r="G21" s="9">
        <f>IF(AND(E21&lt;&gt;"",F21&lt;&gt;""),E21*F21,0)</f>
        <v/>
      </c>
      <c r="H21" s="7" t="n"/>
      <c r="I21" s="9">
        <f>IF(A21="","",N(D21)+G21+N(H21))</f>
        <v/>
      </c>
      <c r="J21" s="9">
        <f>IF(A21="","",SUMIFS(Parcelas!$C:$C,Parcelas!$A:$A,A21,Parcelas!$E:$E,"&lt;&gt;"))</f>
        <v/>
      </c>
      <c r="K21" s="9">
        <f>IF(A21="","",I21-J21)</f>
        <v/>
      </c>
      <c r="L21" s="9">
        <f>IF(A21="","",SUMIFS(Parcelas!$C:$C,Parcelas!$A:$A,A21,Parcelas!$E:$E,"",Parcelas!$D:$D,"&lt;"&amp;TODAY()))</f>
        <v/>
      </c>
    </row>
    <row r="22">
      <c r="D22" s="7" t="n"/>
      <c r="E22" s="8" t="n"/>
      <c r="F22" s="7" t="n"/>
      <c r="G22" s="9">
        <f>IF(AND(E22&lt;&gt;"",F22&lt;&gt;""),E22*F22,0)</f>
        <v/>
      </c>
      <c r="H22" s="7" t="n"/>
      <c r="I22" s="9">
        <f>IF(A22="","",N(D22)+G22+N(H22))</f>
        <v/>
      </c>
      <c r="J22" s="9">
        <f>IF(A22="","",SUMIFS(Parcelas!$C:$C,Parcelas!$A:$A,A22,Parcelas!$E:$E,"&lt;&gt;"))</f>
        <v/>
      </c>
      <c r="K22" s="9">
        <f>IF(A22="","",I22-J22)</f>
        <v/>
      </c>
      <c r="L22" s="9">
        <f>IF(A22="","",SUMIFS(Parcelas!$C:$C,Parcelas!$A:$A,A22,Parcelas!$E:$E,"",Parcelas!$D:$D,"&lt;"&amp;TODAY()))</f>
        <v/>
      </c>
    </row>
    <row r="23">
      <c r="D23" s="7" t="n"/>
      <c r="E23" s="8" t="n"/>
      <c r="F23" s="7" t="n"/>
      <c r="G23" s="9">
        <f>IF(AND(E23&lt;&gt;"",F23&lt;&gt;""),E23*F23,0)</f>
        <v/>
      </c>
      <c r="H23" s="7" t="n"/>
      <c r="I23" s="9">
        <f>IF(A23="","",N(D23)+G23+N(H23))</f>
        <v/>
      </c>
      <c r="J23" s="9">
        <f>IF(A23="","",SUMIFS(Parcelas!$C:$C,Parcelas!$A:$A,A23,Parcelas!$E:$E,"&lt;&gt;"))</f>
        <v/>
      </c>
      <c r="K23" s="9">
        <f>IF(A23="","",I23-J23)</f>
        <v/>
      </c>
      <c r="L23" s="9">
        <f>IF(A23="","",SUMIFS(Parcelas!$C:$C,Parcelas!$A:$A,A23,Parcelas!$E:$E,"",Parcelas!$D:$D,"&lt;"&amp;TODAY()))</f>
        <v/>
      </c>
    </row>
    <row r="24">
      <c r="D24" s="7" t="n"/>
      <c r="E24" s="8" t="n"/>
      <c r="F24" s="7" t="n"/>
      <c r="G24" s="9">
        <f>IF(AND(E24&lt;&gt;"",F24&lt;&gt;""),E24*F24,0)</f>
        <v/>
      </c>
      <c r="H24" s="7" t="n"/>
      <c r="I24" s="9">
        <f>IF(A24="","",N(D24)+G24+N(H24))</f>
        <v/>
      </c>
      <c r="J24" s="9">
        <f>IF(A24="","",SUMIFS(Parcelas!$C:$C,Parcelas!$A:$A,A24,Parcelas!$E:$E,"&lt;&gt;"))</f>
        <v/>
      </c>
      <c r="K24" s="9">
        <f>IF(A24="","",I24-J24)</f>
        <v/>
      </c>
      <c r="L24" s="9">
        <f>IF(A24="","",SUMIFS(Parcelas!$C:$C,Parcelas!$A:$A,A24,Parcelas!$E:$E,"",Parcelas!$D:$D,"&lt;"&amp;TODAY()))</f>
        <v/>
      </c>
    </row>
    <row r="25">
      <c r="D25" s="7" t="n"/>
      <c r="E25" s="8" t="n"/>
      <c r="F25" s="7" t="n"/>
      <c r="G25" s="9">
        <f>IF(AND(E25&lt;&gt;"",F25&lt;&gt;""),E25*F25,0)</f>
        <v/>
      </c>
      <c r="H25" s="7" t="n"/>
      <c r="I25" s="9">
        <f>IF(A25="","",N(D25)+G25+N(H25))</f>
        <v/>
      </c>
      <c r="J25" s="9">
        <f>IF(A25="","",SUMIFS(Parcelas!$C:$C,Parcelas!$A:$A,A25,Parcelas!$E:$E,"&lt;&gt;"))</f>
        <v/>
      </c>
      <c r="K25" s="9">
        <f>IF(A25="","",I25-J25)</f>
        <v/>
      </c>
      <c r="L25" s="9">
        <f>IF(A25="","",SUMIFS(Parcelas!$C:$C,Parcelas!$A:$A,A25,Parcelas!$E:$E,"",Parcelas!$D:$D,"&lt;"&amp;TODAY()))</f>
        <v/>
      </c>
    </row>
    <row r="26">
      <c r="D26" s="7" t="n"/>
      <c r="E26" s="8" t="n"/>
      <c r="F26" s="7" t="n"/>
      <c r="G26" s="9">
        <f>IF(AND(E26&lt;&gt;"",F26&lt;&gt;""),E26*F26,0)</f>
        <v/>
      </c>
      <c r="H26" s="7" t="n"/>
      <c r="I26" s="9">
        <f>IF(A26="","",N(D26)+G26+N(H26))</f>
        <v/>
      </c>
      <c r="J26" s="9">
        <f>IF(A26="","",SUMIFS(Parcelas!$C:$C,Parcelas!$A:$A,A26,Parcelas!$E:$E,"&lt;&gt;"))</f>
        <v/>
      </c>
      <c r="K26" s="9">
        <f>IF(A26="","",I26-J26)</f>
        <v/>
      </c>
      <c r="L26" s="9">
        <f>IF(A26="","",SUMIFS(Parcelas!$C:$C,Parcelas!$A:$A,A26,Parcelas!$E:$E,"",Parcelas!$D:$D,"&lt;"&amp;TODAY()))</f>
        <v/>
      </c>
    </row>
    <row r="27">
      <c r="D27" s="7" t="n"/>
      <c r="E27" s="8" t="n"/>
      <c r="F27" s="7" t="n"/>
      <c r="G27" s="9">
        <f>IF(AND(E27&lt;&gt;"",F27&lt;&gt;""),E27*F27,0)</f>
        <v/>
      </c>
      <c r="H27" s="7" t="n"/>
      <c r="I27" s="9">
        <f>IF(A27="","",N(D27)+G27+N(H27))</f>
        <v/>
      </c>
      <c r="J27" s="9">
        <f>IF(A27="","",SUMIFS(Parcelas!$C:$C,Parcelas!$A:$A,A27,Parcelas!$E:$E,"&lt;&gt;"))</f>
        <v/>
      </c>
      <c r="K27" s="9">
        <f>IF(A27="","",I27-J27)</f>
        <v/>
      </c>
      <c r="L27" s="9">
        <f>IF(A27="","",SUMIFS(Parcelas!$C:$C,Parcelas!$A:$A,A27,Parcelas!$E:$E,"",Parcelas!$D:$D,"&lt;"&amp;TODAY()))</f>
        <v/>
      </c>
    </row>
    <row r="28">
      <c r="D28" s="7" t="n"/>
      <c r="E28" s="8" t="n"/>
      <c r="F28" s="7" t="n"/>
      <c r="G28" s="9">
        <f>IF(AND(E28&lt;&gt;"",F28&lt;&gt;""),E28*F28,0)</f>
        <v/>
      </c>
      <c r="H28" s="7" t="n"/>
      <c r="I28" s="9">
        <f>IF(A28="","",N(D28)+G28+N(H28))</f>
        <v/>
      </c>
      <c r="J28" s="9">
        <f>IF(A28="","",SUMIFS(Parcelas!$C:$C,Parcelas!$A:$A,A28,Parcelas!$E:$E,"&lt;&gt;"))</f>
        <v/>
      </c>
      <c r="K28" s="9">
        <f>IF(A28="","",I28-J28)</f>
        <v/>
      </c>
      <c r="L28" s="9">
        <f>IF(A28="","",SUMIFS(Parcelas!$C:$C,Parcelas!$A:$A,A28,Parcelas!$E:$E,"",Parcelas!$D:$D,"&lt;"&amp;TODAY()))</f>
        <v/>
      </c>
    </row>
    <row r="29">
      <c r="D29" s="7" t="n"/>
      <c r="E29" s="8" t="n"/>
      <c r="F29" s="7" t="n"/>
      <c r="G29" s="9">
        <f>IF(AND(E29&lt;&gt;"",F29&lt;&gt;""),E29*F29,0)</f>
        <v/>
      </c>
      <c r="H29" s="7" t="n"/>
      <c r="I29" s="9">
        <f>IF(A29="","",N(D29)+G29+N(H29))</f>
        <v/>
      </c>
      <c r="J29" s="9">
        <f>IF(A29="","",SUMIFS(Parcelas!$C:$C,Parcelas!$A:$A,A29,Parcelas!$E:$E,"&lt;&gt;"))</f>
        <v/>
      </c>
      <c r="K29" s="9">
        <f>IF(A29="","",I29-J29)</f>
        <v/>
      </c>
      <c r="L29" s="9">
        <f>IF(A29="","",SUMIFS(Parcelas!$C:$C,Parcelas!$A:$A,A29,Parcelas!$E:$E,"",Parcelas!$D:$D,"&lt;"&amp;TODAY()))</f>
        <v/>
      </c>
    </row>
    <row r="30">
      <c r="D30" s="7" t="n"/>
      <c r="E30" s="8" t="n"/>
      <c r="F30" s="7" t="n"/>
      <c r="G30" s="9">
        <f>IF(AND(E30&lt;&gt;"",F30&lt;&gt;""),E30*F30,0)</f>
        <v/>
      </c>
      <c r="H30" s="7" t="n"/>
      <c r="I30" s="9">
        <f>IF(A30="","",N(D30)+G30+N(H30))</f>
        <v/>
      </c>
      <c r="J30" s="9">
        <f>IF(A30="","",SUMIFS(Parcelas!$C:$C,Parcelas!$A:$A,A30,Parcelas!$E:$E,"&lt;&gt;"))</f>
        <v/>
      </c>
      <c r="K30" s="9">
        <f>IF(A30="","",I30-J30)</f>
        <v/>
      </c>
      <c r="L30" s="9">
        <f>IF(A30="","",SUMIFS(Parcelas!$C:$C,Parcelas!$A:$A,A30,Parcelas!$E:$E,"",Parcelas!$D:$D,"&lt;"&amp;TODAY()))</f>
        <v/>
      </c>
    </row>
    <row r="31">
      <c r="D31" s="7" t="n"/>
      <c r="E31" s="8" t="n"/>
      <c r="F31" s="7" t="n"/>
      <c r="G31" s="9">
        <f>IF(AND(E31&lt;&gt;"",F31&lt;&gt;""),E31*F31,0)</f>
        <v/>
      </c>
      <c r="H31" s="7" t="n"/>
      <c r="I31" s="9">
        <f>IF(A31="","",N(D31)+G31+N(H31))</f>
        <v/>
      </c>
      <c r="J31" s="9">
        <f>IF(A31="","",SUMIFS(Parcelas!$C:$C,Parcelas!$A:$A,A31,Parcelas!$E:$E,"&lt;&gt;"))</f>
        <v/>
      </c>
      <c r="K31" s="9">
        <f>IF(A31="","",I31-J31)</f>
        <v/>
      </c>
      <c r="L31" s="9">
        <f>IF(A31="","",SUMIFS(Parcelas!$C:$C,Parcelas!$A:$A,A31,Parcelas!$E:$E,"",Parcelas!$D:$D,"&lt;"&amp;TODAY()))</f>
        <v/>
      </c>
    </row>
    <row r="32">
      <c r="D32" s="7" t="n"/>
      <c r="E32" s="8" t="n"/>
      <c r="F32" s="7" t="n"/>
      <c r="G32" s="9">
        <f>IF(AND(E32&lt;&gt;"",F32&lt;&gt;""),E32*F32,0)</f>
        <v/>
      </c>
      <c r="H32" s="7" t="n"/>
      <c r="I32" s="9">
        <f>IF(A32="","",N(D32)+G32+N(H32))</f>
        <v/>
      </c>
      <c r="J32" s="9">
        <f>IF(A32="","",SUMIFS(Parcelas!$C:$C,Parcelas!$A:$A,A32,Parcelas!$E:$E,"&lt;&gt;"))</f>
        <v/>
      </c>
      <c r="K32" s="9">
        <f>IF(A32="","",I32-J32)</f>
        <v/>
      </c>
      <c r="L32" s="9">
        <f>IF(A32="","",SUMIFS(Parcelas!$C:$C,Parcelas!$A:$A,A32,Parcelas!$E:$E,"",Parcelas!$D:$D,"&lt;"&amp;TODAY()))</f>
        <v/>
      </c>
    </row>
    <row r="33">
      <c r="D33" s="7" t="n"/>
      <c r="E33" s="8" t="n"/>
      <c r="F33" s="7" t="n"/>
      <c r="G33" s="9">
        <f>IF(AND(E33&lt;&gt;"",F33&lt;&gt;""),E33*F33,0)</f>
        <v/>
      </c>
      <c r="H33" s="7" t="n"/>
      <c r="I33" s="9">
        <f>IF(A33="","",N(D33)+G33+N(H33))</f>
        <v/>
      </c>
      <c r="J33" s="9">
        <f>IF(A33="","",SUMIFS(Parcelas!$C:$C,Parcelas!$A:$A,A33,Parcelas!$E:$E,"&lt;&gt;"))</f>
        <v/>
      </c>
      <c r="K33" s="9">
        <f>IF(A33="","",I33-J33)</f>
        <v/>
      </c>
      <c r="L33" s="9">
        <f>IF(A33="","",SUMIFS(Parcelas!$C:$C,Parcelas!$A:$A,A33,Parcelas!$E:$E,"",Parcelas!$D:$D,"&lt;"&amp;TODAY()))</f>
        <v/>
      </c>
    </row>
    <row r="34">
      <c r="D34" s="7" t="n"/>
      <c r="E34" s="8" t="n"/>
      <c r="F34" s="7" t="n"/>
      <c r="G34" s="9">
        <f>IF(AND(E34&lt;&gt;"",F34&lt;&gt;""),E34*F34,0)</f>
        <v/>
      </c>
      <c r="H34" s="7" t="n"/>
      <c r="I34" s="9">
        <f>IF(A34="","",N(D34)+G34+N(H34))</f>
        <v/>
      </c>
      <c r="J34" s="9">
        <f>IF(A34="","",SUMIFS(Parcelas!$C:$C,Parcelas!$A:$A,A34,Parcelas!$E:$E,"&lt;&gt;"))</f>
        <v/>
      </c>
      <c r="K34" s="9">
        <f>IF(A34="","",I34-J34)</f>
        <v/>
      </c>
      <c r="L34" s="9">
        <f>IF(A34="","",SUMIFS(Parcelas!$C:$C,Parcelas!$A:$A,A34,Parcelas!$E:$E,"",Parcelas!$D:$D,"&lt;"&amp;TODAY()))</f>
        <v/>
      </c>
    </row>
    <row r="35">
      <c r="D35" s="7" t="n"/>
      <c r="E35" s="8" t="n"/>
      <c r="F35" s="7" t="n"/>
      <c r="G35" s="9">
        <f>IF(AND(E35&lt;&gt;"",F35&lt;&gt;""),E35*F35,0)</f>
        <v/>
      </c>
      <c r="H35" s="7" t="n"/>
      <c r="I35" s="9">
        <f>IF(A35="","",N(D35)+G35+N(H35))</f>
        <v/>
      </c>
      <c r="J35" s="9">
        <f>IF(A35="","",SUMIFS(Parcelas!$C:$C,Parcelas!$A:$A,A35,Parcelas!$E:$E,"&lt;&gt;"))</f>
        <v/>
      </c>
      <c r="K35" s="9">
        <f>IF(A35="","",I35-J35)</f>
        <v/>
      </c>
      <c r="L35" s="9">
        <f>IF(A35="","",SUMIFS(Parcelas!$C:$C,Parcelas!$A:$A,A35,Parcelas!$E:$E,"",Parcelas!$D:$D,"&lt;"&amp;TODAY()))</f>
        <v/>
      </c>
    </row>
    <row r="36">
      <c r="D36" s="7" t="n"/>
      <c r="E36" s="8" t="n"/>
      <c r="F36" s="7" t="n"/>
      <c r="G36" s="9">
        <f>IF(AND(E36&lt;&gt;"",F36&lt;&gt;""),E36*F36,0)</f>
        <v/>
      </c>
      <c r="H36" s="7" t="n"/>
      <c r="I36" s="9">
        <f>IF(A36="","",N(D36)+G36+N(H36))</f>
        <v/>
      </c>
      <c r="J36" s="9">
        <f>IF(A36="","",SUMIFS(Parcelas!$C:$C,Parcelas!$A:$A,A36,Parcelas!$E:$E,"&lt;&gt;"))</f>
        <v/>
      </c>
      <c r="K36" s="9">
        <f>IF(A36="","",I36-J36)</f>
        <v/>
      </c>
      <c r="L36" s="9">
        <f>IF(A36="","",SUMIFS(Parcelas!$C:$C,Parcelas!$A:$A,A36,Parcelas!$E:$E,"",Parcelas!$D:$D,"&lt;"&amp;TODAY()))</f>
        <v/>
      </c>
    </row>
    <row r="37">
      <c r="D37" s="7" t="n"/>
      <c r="E37" s="8" t="n"/>
      <c r="F37" s="7" t="n"/>
      <c r="G37" s="9">
        <f>IF(AND(E37&lt;&gt;"",F37&lt;&gt;""),E37*F37,0)</f>
        <v/>
      </c>
      <c r="H37" s="7" t="n"/>
      <c r="I37" s="9">
        <f>IF(A37="","",N(D37)+G37+N(H37))</f>
        <v/>
      </c>
      <c r="J37" s="9">
        <f>IF(A37="","",SUMIFS(Parcelas!$C:$C,Parcelas!$A:$A,A37,Parcelas!$E:$E,"&lt;&gt;"))</f>
        <v/>
      </c>
      <c r="K37" s="9">
        <f>IF(A37="","",I37-J37)</f>
        <v/>
      </c>
      <c r="L37" s="9">
        <f>IF(A37="","",SUMIFS(Parcelas!$C:$C,Parcelas!$A:$A,A37,Parcelas!$E:$E,"",Parcelas!$D:$D,"&lt;"&amp;TODAY()))</f>
        <v/>
      </c>
    </row>
    <row r="38">
      <c r="D38" s="7" t="n"/>
      <c r="E38" s="8" t="n"/>
      <c r="F38" s="7" t="n"/>
      <c r="G38" s="9">
        <f>IF(AND(E38&lt;&gt;"",F38&lt;&gt;""),E38*F38,0)</f>
        <v/>
      </c>
      <c r="H38" s="7" t="n"/>
      <c r="I38" s="9">
        <f>IF(A38="","",N(D38)+G38+N(H38))</f>
        <v/>
      </c>
      <c r="J38" s="9">
        <f>IF(A38="","",SUMIFS(Parcelas!$C:$C,Parcelas!$A:$A,A38,Parcelas!$E:$E,"&lt;&gt;"))</f>
        <v/>
      </c>
      <c r="K38" s="9">
        <f>IF(A38="","",I38-J38)</f>
        <v/>
      </c>
      <c r="L38" s="9">
        <f>IF(A38="","",SUMIFS(Parcelas!$C:$C,Parcelas!$A:$A,A38,Parcelas!$E:$E,"",Parcelas!$D:$D,"&lt;"&amp;TODAY()))</f>
        <v/>
      </c>
    </row>
    <row r="39">
      <c r="D39" s="7" t="n"/>
      <c r="E39" s="8" t="n"/>
      <c r="F39" s="7" t="n"/>
      <c r="G39" s="9">
        <f>IF(AND(E39&lt;&gt;"",F39&lt;&gt;""),E39*F39,0)</f>
        <v/>
      </c>
      <c r="H39" s="7" t="n"/>
      <c r="I39" s="9">
        <f>IF(A39="","",N(D39)+G39+N(H39))</f>
        <v/>
      </c>
      <c r="J39" s="9">
        <f>IF(A39="","",SUMIFS(Parcelas!$C:$C,Parcelas!$A:$A,A39,Parcelas!$E:$E,"&lt;&gt;"))</f>
        <v/>
      </c>
      <c r="K39" s="9">
        <f>IF(A39="","",I39-J39)</f>
        <v/>
      </c>
      <c r="L39" s="9">
        <f>IF(A39="","",SUMIFS(Parcelas!$C:$C,Parcelas!$A:$A,A39,Parcelas!$E:$E,"",Parcelas!$D:$D,"&lt;"&amp;TODAY()))</f>
        <v/>
      </c>
    </row>
    <row r="40">
      <c r="D40" s="7" t="n"/>
      <c r="E40" s="8" t="n"/>
      <c r="F40" s="7" t="n"/>
      <c r="G40" s="9">
        <f>IF(AND(E40&lt;&gt;"",F40&lt;&gt;""),E40*F40,0)</f>
        <v/>
      </c>
      <c r="H40" s="7" t="n"/>
      <c r="I40" s="9">
        <f>IF(A40="","",N(D40)+G40+N(H40))</f>
        <v/>
      </c>
      <c r="J40" s="9">
        <f>IF(A40="","",SUMIFS(Parcelas!$C:$C,Parcelas!$A:$A,A40,Parcelas!$E:$E,"&lt;&gt;"))</f>
        <v/>
      </c>
      <c r="K40" s="9">
        <f>IF(A40="","",I40-J40)</f>
        <v/>
      </c>
      <c r="L40" s="9">
        <f>IF(A40="","",SUMIFS(Parcelas!$C:$C,Parcelas!$A:$A,A40,Parcelas!$E:$E,"",Parcelas!$D:$D,"&lt;"&amp;TODAY()))</f>
        <v/>
      </c>
    </row>
    <row r="41">
      <c r="D41" s="7" t="n"/>
      <c r="E41" s="8" t="n"/>
      <c r="F41" s="7" t="n"/>
      <c r="G41" s="9">
        <f>IF(AND(E41&lt;&gt;"",F41&lt;&gt;""),E41*F41,0)</f>
        <v/>
      </c>
      <c r="H41" s="7" t="n"/>
      <c r="I41" s="9">
        <f>IF(A41="","",N(D41)+G41+N(H41))</f>
        <v/>
      </c>
      <c r="J41" s="9">
        <f>IF(A41="","",SUMIFS(Parcelas!$C:$C,Parcelas!$A:$A,A41,Parcelas!$E:$E,"&lt;&gt;"))</f>
        <v/>
      </c>
      <c r="K41" s="9">
        <f>IF(A41="","",I41-J41)</f>
        <v/>
      </c>
      <c r="L41" s="9">
        <f>IF(A41="","",SUMIFS(Parcelas!$C:$C,Parcelas!$A:$A,A41,Parcelas!$E:$E,"",Parcelas!$D:$D,"&lt;"&amp;TODAY()))</f>
        <v/>
      </c>
    </row>
    <row r="42">
      <c r="D42" s="7" t="n"/>
      <c r="E42" s="8" t="n"/>
      <c r="F42" s="7" t="n"/>
      <c r="G42" s="9">
        <f>IF(AND(E42&lt;&gt;"",F42&lt;&gt;""),E42*F42,0)</f>
        <v/>
      </c>
      <c r="H42" s="7" t="n"/>
      <c r="I42" s="9">
        <f>IF(A42="","",N(D42)+G42+N(H42))</f>
        <v/>
      </c>
      <c r="J42" s="9">
        <f>IF(A42="","",SUMIFS(Parcelas!$C:$C,Parcelas!$A:$A,A42,Parcelas!$E:$E,"&lt;&gt;"))</f>
        <v/>
      </c>
      <c r="K42" s="9">
        <f>IF(A42="","",I42-J42)</f>
        <v/>
      </c>
      <c r="L42" s="9">
        <f>IF(A42="","",SUMIFS(Parcelas!$C:$C,Parcelas!$A:$A,A42,Parcelas!$E:$E,"",Parcelas!$D:$D,"&lt;"&amp;TODAY()))</f>
        <v/>
      </c>
    </row>
    <row r="43">
      <c r="D43" s="7" t="n"/>
      <c r="E43" s="8" t="n"/>
      <c r="F43" s="7" t="n"/>
      <c r="G43" s="9">
        <f>IF(AND(E43&lt;&gt;"",F43&lt;&gt;""),E43*F43,0)</f>
        <v/>
      </c>
      <c r="H43" s="7" t="n"/>
      <c r="I43" s="9">
        <f>IF(A43="","",N(D43)+G43+N(H43))</f>
        <v/>
      </c>
      <c r="J43" s="9">
        <f>IF(A43="","",SUMIFS(Parcelas!$C:$C,Parcelas!$A:$A,A43,Parcelas!$E:$E,"&lt;&gt;"))</f>
        <v/>
      </c>
      <c r="K43" s="9">
        <f>IF(A43="","",I43-J43)</f>
        <v/>
      </c>
      <c r="L43" s="9">
        <f>IF(A43="","",SUMIFS(Parcelas!$C:$C,Parcelas!$A:$A,A43,Parcelas!$E:$E,"",Parcelas!$D:$D,"&lt;"&amp;TODAY()))</f>
        <v/>
      </c>
    </row>
    <row r="44">
      <c r="D44" s="7" t="n"/>
      <c r="E44" s="8" t="n"/>
      <c r="F44" s="7" t="n"/>
      <c r="G44" s="9">
        <f>IF(AND(E44&lt;&gt;"",F44&lt;&gt;""),E44*F44,0)</f>
        <v/>
      </c>
      <c r="H44" s="7" t="n"/>
      <c r="I44" s="9">
        <f>IF(A44="","",N(D44)+G44+N(H44))</f>
        <v/>
      </c>
      <c r="J44" s="9">
        <f>IF(A44="","",SUMIFS(Parcelas!$C:$C,Parcelas!$A:$A,A44,Parcelas!$E:$E,"&lt;&gt;"))</f>
        <v/>
      </c>
      <c r="K44" s="9">
        <f>IF(A44="","",I44-J44)</f>
        <v/>
      </c>
      <c r="L44" s="9">
        <f>IF(A44="","",SUMIFS(Parcelas!$C:$C,Parcelas!$A:$A,A44,Parcelas!$E:$E,"",Parcelas!$D:$D,"&lt;"&amp;TODAY()))</f>
        <v/>
      </c>
    </row>
    <row r="45">
      <c r="D45" s="7" t="n"/>
      <c r="E45" s="8" t="n"/>
      <c r="F45" s="7" t="n"/>
      <c r="G45" s="9">
        <f>IF(AND(E45&lt;&gt;"",F45&lt;&gt;""),E45*F45,0)</f>
        <v/>
      </c>
      <c r="H45" s="7" t="n"/>
      <c r="I45" s="9">
        <f>IF(A45="","",N(D45)+G45+N(H45))</f>
        <v/>
      </c>
      <c r="J45" s="9">
        <f>IF(A45="","",SUMIFS(Parcelas!$C:$C,Parcelas!$A:$A,A45,Parcelas!$E:$E,"&lt;&gt;"))</f>
        <v/>
      </c>
      <c r="K45" s="9">
        <f>IF(A45="","",I45-J45)</f>
        <v/>
      </c>
      <c r="L45" s="9">
        <f>IF(A45="","",SUMIFS(Parcelas!$C:$C,Parcelas!$A:$A,A45,Parcelas!$E:$E,"",Parcelas!$D:$D,"&lt;"&amp;TODAY()))</f>
        <v/>
      </c>
    </row>
    <row r="46">
      <c r="D46" s="7" t="n"/>
      <c r="E46" s="8" t="n"/>
      <c r="F46" s="7" t="n"/>
      <c r="G46" s="9">
        <f>IF(AND(E46&lt;&gt;"",F46&lt;&gt;""),E46*F46,0)</f>
        <v/>
      </c>
      <c r="H46" s="7" t="n"/>
      <c r="I46" s="9">
        <f>IF(A46="","",N(D46)+G46+N(H46))</f>
        <v/>
      </c>
      <c r="J46" s="9">
        <f>IF(A46="","",SUMIFS(Parcelas!$C:$C,Parcelas!$A:$A,A46,Parcelas!$E:$E,"&lt;&gt;"))</f>
        <v/>
      </c>
      <c r="K46" s="9">
        <f>IF(A46="","",I46-J46)</f>
        <v/>
      </c>
      <c r="L46" s="9">
        <f>IF(A46="","",SUMIFS(Parcelas!$C:$C,Parcelas!$A:$A,A46,Parcelas!$E:$E,"",Parcelas!$D:$D,"&lt;"&amp;TODAY()))</f>
        <v/>
      </c>
    </row>
    <row r="47">
      <c r="D47" s="7" t="n"/>
      <c r="E47" s="8" t="n"/>
      <c r="F47" s="7" t="n"/>
      <c r="G47" s="9">
        <f>IF(AND(E47&lt;&gt;"",F47&lt;&gt;""),E47*F47,0)</f>
        <v/>
      </c>
      <c r="H47" s="7" t="n"/>
      <c r="I47" s="9">
        <f>IF(A47="","",N(D47)+G47+N(H47))</f>
        <v/>
      </c>
      <c r="J47" s="9">
        <f>IF(A47="","",SUMIFS(Parcelas!$C:$C,Parcelas!$A:$A,A47,Parcelas!$E:$E,"&lt;&gt;"))</f>
        <v/>
      </c>
      <c r="K47" s="9">
        <f>IF(A47="","",I47-J47)</f>
        <v/>
      </c>
      <c r="L47" s="9">
        <f>IF(A47="","",SUMIFS(Parcelas!$C:$C,Parcelas!$A:$A,A47,Parcelas!$E:$E,"",Parcelas!$D:$D,"&lt;"&amp;TODAY()))</f>
        <v/>
      </c>
    </row>
    <row r="48">
      <c r="D48" s="7" t="n"/>
      <c r="E48" s="8" t="n"/>
      <c r="F48" s="7" t="n"/>
      <c r="G48" s="9">
        <f>IF(AND(E48&lt;&gt;"",F48&lt;&gt;""),E48*F48,0)</f>
        <v/>
      </c>
      <c r="H48" s="7" t="n"/>
      <c r="I48" s="9">
        <f>IF(A48="","",N(D48)+G48+N(H48))</f>
        <v/>
      </c>
      <c r="J48" s="9">
        <f>IF(A48="","",SUMIFS(Parcelas!$C:$C,Parcelas!$A:$A,A48,Parcelas!$E:$E,"&lt;&gt;"))</f>
        <v/>
      </c>
      <c r="K48" s="9">
        <f>IF(A48="","",I48-J48)</f>
        <v/>
      </c>
      <c r="L48" s="9">
        <f>IF(A48="","",SUMIFS(Parcelas!$C:$C,Parcelas!$A:$A,A48,Parcelas!$E:$E,"",Parcelas!$D:$D,"&lt;"&amp;TODAY()))</f>
        <v/>
      </c>
    </row>
    <row r="49">
      <c r="D49" s="7" t="n"/>
      <c r="E49" s="8" t="n"/>
      <c r="F49" s="7" t="n"/>
      <c r="G49" s="9">
        <f>IF(AND(E49&lt;&gt;"",F49&lt;&gt;""),E49*F49,0)</f>
        <v/>
      </c>
      <c r="H49" s="7" t="n"/>
      <c r="I49" s="9">
        <f>IF(A49="","",N(D49)+G49+N(H49))</f>
        <v/>
      </c>
      <c r="J49" s="9">
        <f>IF(A49="","",SUMIFS(Parcelas!$C:$C,Parcelas!$A:$A,A49,Parcelas!$E:$E,"&lt;&gt;"))</f>
        <v/>
      </c>
      <c r="K49" s="9">
        <f>IF(A49="","",I49-J49)</f>
        <v/>
      </c>
      <c r="L49" s="9">
        <f>IF(A49="","",SUMIFS(Parcelas!$C:$C,Parcelas!$A:$A,A49,Parcelas!$E:$E,"",Parcelas!$D:$D,"&lt;"&amp;TODAY()))</f>
        <v/>
      </c>
    </row>
    <row r="50">
      <c r="D50" s="7" t="n"/>
      <c r="E50" s="8" t="n"/>
      <c r="F50" s="7" t="n"/>
      <c r="G50" s="9">
        <f>IF(AND(E50&lt;&gt;"",F50&lt;&gt;""),E50*F50,0)</f>
        <v/>
      </c>
      <c r="H50" s="7" t="n"/>
      <c r="I50" s="9">
        <f>IF(A50="","",N(D50)+G50+N(H50))</f>
        <v/>
      </c>
      <c r="J50" s="9">
        <f>IF(A50="","",SUMIFS(Parcelas!$C:$C,Parcelas!$A:$A,A50,Parcelas!$E:$E,"&lt;&gt;"))</f>
        <v/>
      </c>
      <c r="K50" s="9">
        <f>IF(A50="","",I50-J50)</f>
        <v/>
      </c>
      <c r="L50" s="9">
        <f>IF(A50="","",SUMIFS(Parcelas!$C:$C,Parcelas!$A:$A,A50,Parcelas!$E:$E,"",Parcelas!$D:$D,"&lt;"&amp;TODAY()))</f>
        <v/>
      </c>
    </row>
    <row r="51">
      <c r="D51" s="7" t="n"/>
      <c r="E51" s="8" t="n"/>
      <c r="F51" s="7" t="n"/>
      <c r="G51" s="9">
        <f>IF(AND(E51&lt;&gt;"",F51&lt;&gt;""),E51*F51,0)</f>
        <v/>
      </c>
      <c r="H51" s="7" t="n"/>
      <c r="I51" s="9">
        <f>IF(A51="","",N(D51)+G51+N(H51))</f>
        <v/>
      </c>
      <c r="J51" s="9">
        <f>IF(A51="","",SUMIFS(Parcelas!$C:$C,Parcelas!$A:$A,A51,Parcelas!$E:$E,"&lt;&gt;"))</f>
        <v/>
      </c>
      <c r="K51" s="9">
        <f>IF(A51="","",I51-J51)</f>
        <v/>
      </c>
      <c r="L51" s="9">
        <f>IF(A51="","",SUMIFS(Parcelas!$C:$C,Parcelas!$A:$A,A51,Parcelas!$E:$E,"",Parcelas!$D:$D,"&lt;"&amp;TODAY()))</f>
        <v/>
      </c>
    </row>
    <row r="52">
      <c r="D52" s="7" t="n"/>
      <c r="E52" s="8" t="n"/>
      <c r="F52" s="7" t="n"/>
      <c r="G52" s="9">
        <f>IF(AND(E52&lt;&gt;"",F52&lt;&gt;""),E52*F52,0)</f>
        <v/>
      </c>
      <c r="H52" s="7" t="n"/>
      <c r="I52" s="9">
        <f>IF(A52="","",N(D52)+G52+N(H52))</f>
        <v/>
      </c>
      <c r="J52" s="9">
        <f>IF(A52="","",SUMIFS(Parcelas!$C:$C,Parcelas!$A:$A,A52,Parcelas!$E:$E,"&lt;&gt;"))</f>
        <v/>
      </c>
      <c r="K52" s="9">
        <f>IF(A52="","",I52-J52)</f>
        <v/>
      </c>
      <c r="L52" s="9">
        <f>IF(A52="","",SUMIFS(Parcelas!$C:$C,Parcelas!$A:$A,A52,Parcelas!$E:$E,"",Parcelas!$D:$D,"&lt;"&amp;TODAY()))</f>
        <v/>
      </c>
    </row>
    <row r="53">
      <c r="D53" s="7" t="n"/>
      <c r="E53" s="8" t="n"/>
      <c r="F53" s="7" t="n"/>
      <c r="G53" s="9">
        <f>IF(AND(E53&lt;&gt;"",F53&lt;&gt;""),E53*F53,0)</f>
        <v/>
      </c>
      <c r="H53" s="7" t="n"/>
      <c r="I53" s="9">
        <f>IF(A53="","",N(D53)+G53+N(H53))</f>
        <v/>
      </c>
      <c r="J53" s="9">
        <f>IF(A53="","",SUMIFS(Parcelas!$C:$C,Parcelas!$A:$A,A53,Parcelas!$E:$E,"&lt;&gt;"))</f>
        <v/>
      </c>
      <c r="K53" s="9">
        <f>IF(A53="","",I53-J53)</f>
        <v/>
      </c>
      <c r="L53" s="9">
        <f>IF(A53="","",SUMIFS(Parcelas!$C:$C,Parcelas!$A:$A,A53,Parcelas!$E:$E,"",Parcelas!$D:$D,"&lt;"&amp;TODAY()))</f>
        <v/>
      </c>
    </row>
    <row r="54">
      <c r="D54" s="7" t="n"/>
      <c r="E54" s="8" t="n"/>
      <c r="F54" s="7" t="n"/>
      <c r="G54" s="9">
        <f>IF(AND(E54&lt;&gt;"",F54&lt;&gt;""),E54*F54,0)</f>
        <v/>
      </c>
      <c r="H54" s="7" t="n"/>
      <c r="I54" s="9">
        <f>IF(A54="","",N(D54)+G54+N(H54))</f>
        <v/>
      </c>
      <c r="J54" s="9">
        <f>IF(A54="","",SUMIFS(Parcelas!$C:$C,Parcelas!$A:$A,A54,Parcelas!$E:$E,"&lt;&gt;"))</f>
        <v/>
      </c>
      <c r="K54" s="9">
        <f>IF(A54="","",I54-J54)</f>
        <v/>
      </c>
      <c r="L54" s="9">
        <f>IF(A54="","",SUMIFS(Parcelas!$C:$C,Parcelas!$A:$A,A54,Parcelas!$E:$E,"",Parcelas!$D:$D,"&lt;"&amp;TODAY()))</f>
        <v/>
      </c>
    </row>
    <row r="55">
      <c r="D55" s="7" t="n"/>
      <c r="E55" s="8" t="n"/>
      <c r="F55" s="7" t="n"/>
      <c r="G55" s="9">
        <f>IF(AND(E55&lt;&gt;"",F55&lt;&gt;""),E55*F55,0)</f>
        <v/>
      </c>
      <c r="H55" s="7" t="n"/>
      <c r="I55" s="9">
        <f>IF(A55="","",N(D55)+G55+N(H55))</f>
        <v/>
      </c>
      <c r="J55" s="9">
        <f>IF(A55="","",SUMIFS(Parcelas!$C:$C,Parcelas!$A:$A,A55,Parcelas!$E:$E,"&lt;&gt;"))</f>
        <v/>
      </c>
      <c r="K55" s="9">
        <f>IF(A55="","",I55-J55)</f>
        <v/>
      </c>
      <c r="L55" s="9">
        <f>IF(A55="","",SUMIFS(Parcelas!$C:$C,Parcelas!$A:$A,A55,Parcelas!$E:$E,"",Parcelas!$D:$D,"&lt;"&amp;TODAY()))</f>
        <v/>
      </c>
    </row>
    <row r="56">
      <c r="D56" s="7" t="n"/>
      <c r="E56" s="8" t="n"/>
      <c r="F56" s="7" t="n"/>
      <c r="G56" s="9">
        <f>IF(AND(E56&lt;&gt;"",F56&lt;&gt;""),E56*F56,0)</f>
        <v/>
      </c>
      <c r="H56" s="7" t="n"/>
      <c r="I56" s="9">
        <f>IF(A56="","",N(D56)+G56+N(H56))</f>
        <v/>
      </c>
      <c r="J56" s="9">
        <f>IF(A56="","",SUMIFS(Parcelas!$C:$C,Parcelas!$A:$A,A56,Parcelas!$E:$E,"&lt;&gt;"))</f>
        <v/>
      </c>
      <c r="K56" s="9">
        <f>IF(A56="","",I56-J56)</f>
        <v/>
      </c>
      <c r="L56" s="9">
        <f>IF(A56="","",SUMIFS(Parcelas!$C:$C,Parcelas!$A:$A,A56,Parcelas!$E:$E,"",Parcelas!$D:$D,"&lt;"&amp;TODAY()))</f>
        <v/>
      </c>
    </row>
    <row r="57">
      <c r="D57" s="7" t="n"/>
      <c r="E57" s="8" t="n"/>
      <c r="F57" s="7" t="n"/>
      <c r="G57" s="9">
        <f>IF(AND(E57&lt;&gt;"",F57&lt;&gt;""),E57*F57,0)</f>
        <v/>
      </c>
      <c r="H57" s="7" t="n"/>
      <c r="I57" s="9">
        <f>IF(A57="","",N(D57)+G57+N(H57))</f>
        <v/>
      </c>
      <c r="J57" s="9">
        <f>IF(A57="","",SUMIFS(Parcelas!$C:$C,Parcelas!$A:$A,A57,Parcelas!$E:$E,"&lt;&gt;"))</f>
        <v/>
      </c>
      <c r="K57" s="9">
        <f>IF(A57="","",I57-J57)</f>
        <v/>
      </c>
      <c r="L57" s="9">
        <f>IF(A57="","",SUMIFS(Parcelas!$C:$C,Parcelas!$A:$A,A57,Parcelas!$E:$E,"",Parcelas!$D:$D,"&lt;"&amp;TODAY()))</f>
        <v/>
      </c>
    </row>
    <row r="58">
      <c r="D58" s="7" t="n"/>
      <c r="E58" s="8" t="n"/>
      <c r="F58" s="7" t="n"/>
      <c r="G58" s="9">
        <f>IF(AND(E58&lt;&gt;"",F58&lt;&gt;""),E58*F58,0)</f>
        <v/>
      </c>
      <c r="H58" s="7" t="n"/>
      <c r="I58" s="9">
        <f>IF(A58="","",N(D58)+G58+N(H58))</f>
        <v/>
      </c>
      <c r="J58" s="9">
        <f>IF(A58="","",SUMIFS(Parcelas!$C:$C,Parcelas!$A:$A,A58,Parcelas!$E:$E,"&lt;&gt;"))</f>
        <v/>
      </c>
      <c r="K58" s="9">
        <f>IF(A58="","",I58-J58)</f>
        <v/>
      </c>
      <c r="L58" s="9">
        <f>IF(A58="","",SUMIFS(Parcelas!$C:$C,Parcelas!$A:$A,A58,Parcelas!$E:$E,"",Parcelas!$D:$D,"&lt;"&amp;TODAY()))</f>
        <v/>
      </c>
    </row>
    <row r="59">
      <c r="D59" s="7" t="n"/>
      <c r="E59" s="8" t="n"/>
      <c r="F59" s="7" t="n"/>
      <c r="G59" s="9">
        <f>IF(AND(E59&lt;&gt;"",F59&lt;&gt;""),E59*F59,0)</f>
        <v/>
      </c>
      <c r="H59" s="7" t="n"/>
      <c r="I59" s="9">
        <f>IF(A59="","",N(D59)+G59+N(H59))</f>
        <v/>
      </c>
      <c r="J59" s="9">
        <f>IF(A59="","",SUMIFS(Parcelas!$C:$C,Parcelas!$A:$A,A59,Parcelas!$E:$E,"&lt;&gt;"))</f>
        <v/>
      </c>
      <c r="K59" s="9">
        <f>IF(A59="","",I59-J59)</f>
        <v/>
      </c>
      <c r="L59" s="9">
        <f>IF(A59="","",SUMIFS(Parcelas!$C:$C,Parcelas!$A:$A,A59,Parcelas!$E:$E,"",Parcelas!$D:$D,"&lt;"&amp;TODAY()))</f>
        <v/>
      </c>
    </row>
    <row r="60">
      <c r="D60" s="7" t="n"/>
      <c r="E60" s="8" t="n"/>
      <c r="F60" s="7" t="n"/>
      <c r="G60" s="9">
        <f>IF(AND(E60&lt;&gt;"",F60&lt;&gt;""),E60*F60,0)</f>
        <v/>
      </c>
      <c r="H60" s="7" t="n"/>
      <c r="I60" s="9">
        <f>IF(A60="","",N(D60)+G60+N(H60))</f>
        <v/>
      </c>
      <c r="J60" s="9">
        <f>IF(A60="","",SUMIFS(Parcelas!$C:$C,Parcelas!$A:$A,A60,Parcelas!$E:$E,"&lt;&gt;"))</f>
        <v/>
      </c>
      <c r="K60" s="9">
        <f>IF(A60="","",I60-J60)</f>
        <v/>
      </c>
      <c r="L60" s="9">
        <f>IF(A60="","",SUMIFS(Parcelas!$C:$C,Parcelas!$A:$A,A60,Parcelas!$E:$E,"",Parcelas!$D:$D,"&lt;"&amp;TODAY()))</f>
        <v/>
      </c>
    </row>
    <row r="61">
      <c r="D61" s="7" t="n"/>
      <c r="E61" s="8" t="n"/>
      <c r="F61" s="7" t="n"/>
      <c r="G61" s="9">
        <f>IF(AND(E61&lt;&gt;"",F61&lt;&gt;""),E61*F61,0)</f>
        <v/>
      </c>
      <c r="H61" s="7" t="n"/>
      <c r="I61" s="9">
        <f>IF(A61="","",N(D61)+G61+N(H61))</f>
        <v/>
      </c>
      <c r="J61" s="9">
        <f>IF(A61="","",SUMIFS(Parcelas!$C:$C,Parcelas!$A:$A,A61,Parcelas!$E:$E,"&lt;&gt;"))</f>
        <v/>
      </c>
      <c r="K61" s="9">
        <f>IF(A61="","",I61-J61)</f>
        <v/>
      </c>
      <c r="L61" s="9">
        <f>IF(A61="","",SUMIFS(Parcelas!$C:$C,Parcelas!$A:$A,A61,Parcelas!$E:$E,"",Parcelas!$D:$D,"&lt;"&amp;TODAY()))</f>
        <v/>
      </c>
    </row>
    <row r="62">
      <c r="D62" s="7" t="n"/>
      <c r="E62" s="8" t="n"/>
      <c r="F62" s="7" t="n"/>
      <c r="G62" s="9">
        <f>IF(AND(E62&lt;&gt;"",F62&lt;&gt;""),E62*F62,0)</f>
        <v/>
      </c>
      <c r="H62" s="7" t="n"/>
      <c r="I62" s="9">
        <f>IF(A62="","",N(D62)+G62+N(H62))</f>
        <v/>
      </c>
      <c r="J62" s="9">
        <f>IF(A62="","",SUMIFS(Parcelas!$C:$C,Parcelas!$A:$A,A62,Parcelas!$E:$E,"&lt;&gt;"))</f>
        <v/>
      </c>
      <c r="K62" s="9">
        <f>IF(A62="","",I62-J62)</f>
        <v/>
      </c>
      <c r="L62" s="9">
        <f>IF(A62="","",SUMIFS(Parcelas!$C:$C,Parcelas!$A:$A,A62,Parcelas!$E:$E,"",Parcelas!$D:$D,"&lt;"&amp;TODAY()))</f>
        <v/>
      </c>
    </row>
    <row r="63">
      <c r="D63" s="7" t="n"/>
      <c r="E63" s="8" t="n"/>
      <c r="F63" s="7" t="n"/>
      <c r="G63" s="9">
        <f>IF(AND(E63&lt;&gt;"",F63&lt;&gt;""),E63*F63,0)</f>
        <v/>
      </c>
      <c r="H63" s="7" t="n"/>
      <c r="I63" s="9">
        <f>IF(A63="","",N(D63)+G63+N(H63))</f>
        <v/>
      </c>
      <c r="J63" s="9">
        <f>IF(A63="","",SUMIFS(Parcelas!$C:$C,Parcelas!$A:$A,A63,Parcelas!$E:$E,"&lt;&gt;"))</f>
        <v/>
      </c>
      <c r="K63" s="9">
        <f>IF(A63="","",I63-J63)</f>
        <v/>
      </c>
      <c r="L63" s="9">
        <f>IF(A63="","",SUMIFS(Parcelas!$C:$C,Parcelas!$A:$A,A63,Parcelas!$E:$E,"",Parcelas!$D:$D,"&lt;"&amp;TODAY()))</f>
        <v/>
      </c>
    </row>
    <row r="64">
      <c r="D64" s="7" t="n"/>
      <c r="E64" s="8" t="n"/>
      <c r="F64" s="7" t="n"/>
      <c r="G64" s="9">
        <f>IF(AND(E64&lt;&gt;"",F64&lt;&gt;""),E64*F64,0)</f>
        <v/>
      </c>
      <c r="H64" s="7" t="n"/>
      <c r="I64" s="9">
        <f>IF(A64="","",N(D64)+G64+N(H64))</f>
        <v/>
      </c>
      <c r="J64" s="9">
        <f>IF(A64="","",SUMIFS(Parcelas!$C:$C,Parcelas!$A:$A,A64,Parcelas!$E:$E,"&lt;&gt;"))</f>
        <v/>
      </c>
      <c r="K64" s="9">
        <f>IF(A64="","",I64-J64)</f>
        <v/>
      </c>
      <c r="L64" s="9">
        <f>IF(A64="","",SUMIFS(Parcelas!$C:$C,Parcelas!$A:$A,A64,Parcelas!$E:$E,"",Parcelas!$D:$D,"&lt;"&amp;TODAY()))</f>
        <v/>
      </c>
    </row>
    <row r="65">
      <c r="D65" s="7" t="n"/>
      <c r="E65" s="8" t="n"/>
      <c r="F65" s="7" t="n"/>
      <c r="G65" s="9">
        <f>IF(AND(E65&lt;&gt;"",F65&lt;&gt;""),E65*F65,0)</f>
        <v/>
      </c>
      <c r="H65" s="7" t="n"/>
      <c r="I65" s="9">
        <f>IF(A65="","",N(D65)+G65+N(H65))</f>
        <v/>
      </c>
      <c r="J65" s="9">
        <f>IF(A65="","",SUMIFS(Parcelas!$C:$C,Parcelas!$A:$A,A65,Parcelas!$E:$E,"&lt;&gt;"))</f>
        <v/>
      </c>
      <c r="K65" s="9">
        <f>IF(A65="","",I65-J65)</f>
        <v/>
      </c>
      <c r="L65" s="9">
        <f>IF(A65="","",SUMIFS(Parcelas!$C:$C,Parcelas!$A:$A,A65,Parcelas!$E:$E,"",Parcelas!$D:$D,"&lt;"&amp;TODAY()))</f>
        <v/>
      </c>
    </row>
    <row r="66">
      <c r="D66" s="7" t="n"/>
      <c r="E66" s="8" t="n"/>
      <c r="F66" s="7" t="n"/>
      <c r="G66" s="9">
        <f>IF(AND(E66&lt;&gt;"",F66&lt;&gt;""),E66*F66,0)</f>
        <v/>
      </c>
      <c r="H66" s="7" t="n"/>
      <c r="I66" s="9">
        <f>IF(A66="","",N(D66)+G66+N(H66))</f>
        <v/>
      </c>
      <c r="J66" s="9">
        <f>IF(A66="","",SUMIFS(Parcelas!$C:$C,Parcelas!$A:$A,A66,Parcelas!$E:$E,"&lt;&gt;"))</f>
        <v/>
      </c>
      <c r="K66" s="9">
        <f>IF(A66="","",I66-J66)</f>
        <v/>
      </c>
      <c r="L66" s="9">
        <f>IF(A66="","",SUMIFS(Parcelas!$C:$C,Parcelas!$A:$A,A66,Parcelas!$E:$E,"",Parcelas!$D:$D,"&lt;"&amp;TODAY()))</f>
        <v/>
      </c>
    </row>
    <row r="67">
      <c r="D67" s="7" t="n"/>
      <c r="E67" s="8" t="n"/>
      <c r="F67" s="7" t="n"/>
      <c r="G67" s="9">
        <f>IF(AND(E67&lt;&gt;"",F67&lt;&gt;""),E67*F67,0)</f>
        <v/>
      </c>
      <c r="H67" s="7" t="n"/>
      <c r="I67" s="9">
        <f>IF(A67="","",N(D67)+G67+N(H67))</f>
        <v/>
      </c>
      <c r="J67" s="9">
        <f>IF(A67="","",SUMIFS(Parcelas!$C:$C,Parcelas!$A:$A,A67,Parcelas!$E:$E,"&lt;&gt;"))</f>
        <v/>
      </c>
      <c r="K67" s="9">
        <f>IF(A67="","",I67-J67)</f>
        <v/>
      </c>
      <c r="L67" s="9">
        <f>IF(A67="","",SUMIFS(Parcelas!$C:$C,Parcelas!$A:$A,A67,Parcelas!$E:$E,"",Parcelas!$D:$D,"&lt;"&amp;TODAY()))</f>
        <v/>
      </c>
    </row>
    <row r="68">
      <c r="D68" s="7" t="n"/>
      <c r="E68" s="8" t="n"/>
      <c r="F68" s="7" t="n"/>
      <c r="G68" s="9">
        <f>IF(AND(E68&lt;&gt;"",F68&lt;&gt;""),E68*F68,0)</f>
        <v/>
      </c>
      <c r="H68" s="7" t="n"/>
      <c r="I68" s="9">
        <f>IF(A68="","",N(D68)+G68+N(H68))</f>
        <v/>
      </c>
      <c r="J68" s="9">
        <f>IF(A68="","",SUMIFS(Parcelas!$C:$C,Parcelas!$A:$A,A68,Parcelas!$E:$E,"&lt;&gt;"))</f>
        <v/>
      </c>
      <c r="K68" s="9">
        <f>IF(A68="","",I68-J68)</f>
        <v/>
      </c>
      <c r="L68" s="9">
        <f>IF(A68="","",SUMIFS(Parcelas!$C:$C,Parcelas!$A:$A,A68,Parcelas!$E:$E,"",Parcelas!$D:$D,"&lt;"&amp;TODAY()))</f>
        <v/>
      </c>
    </row>
    <row r="69">
      <c r="D69" s="7" t="n"/>
      <c r="E69" s="8" t="n"/>
      <c r="F69" s="7" t="n"/>
      <c r="G69" s="9">
        <f>IF(AND(E69&lt;&gt;"",F69&lt;&gt;""),E69*F69,0)</f>
        <v/>
      </c>
      <c r="H69" s="7" t="n"/>
      <c r="I69" s="9">
        <f>IF(A69="","",N(D69)+G69+N(H69))</f>
        <v/>
      </c>
      <c r="J69" s="9">
        <f>IF(A69="","",SUMIFS(Parcelas!$C:$C,Parcelas!$A:$A,A69,Parcelas!$E:$E,"&lt;&gt;"))</f>
        <v/>
      </c>
      <c r="K69" s="9">
        <f>IF(A69="","",I69-J69)</f>
        <v/>
      </c>
      <c r="L69" s="9">
        <f>IF(A69="","",SUMIFS(Parcelas!$C:$C,Parcelas!$A:$A,A69,Parcelas!$E:$E,"",Parcelas!$D:$D,"&lt;"&amp;TODAY()))</f>
        <v/>
      </c>
    </row>
    <row r="70">
      <c r="D70" s="7" t="n"/>
      <c r="E70" s="8" t="n"/>
      <c r="F70" s="7" t="n"/>
      <c r="G70" s="9">
        <f>IF(AND(E70&lt;&gt;"",F70&lt;&gt;""),E70*F70,0)</f>
        <v/>
      </c>
      <c r="H70" s="7" t="n"/>
      <c r="I70" s="9">
        <f>IF(A70="","",N(D70)+G70+N(H70))</f>
        <v/>
      </c>
      <c r="J70" s="9">
        <f>IF(A70="","",SUMIFS(Parcelas!$C:$C,Parcelas!$A:$A,A70,Parcelas!$E:$E,"&lt;&gt;"))</f>
        <v/>
      </c>
      <c r="K70" s="9">
        <f>IF(A70="","",I70-J70)</f>
        <v/>
      </c>
      <c r="L70" s="9">
        <f>IF(A70="","",SUMIFS(Parcelas!$C:$C,Parcelas!$A:$A,A70,Parcelas!$E:$E,"",Parcelas!$D:$D,"&lt;"&amp;TODAY()))</f>
        <v/>
      </c>
    </row>
    <row r="71">
      <c r="D71" s="7" t="n"/>
      <c r="E71" s="8" t="n"/>
      <c r="F71" s="7" t="n"/>
      <c r="G71" s="9">
        <f>IF(AND(E71&lt;&gt;"",F71&lt;&gt;""),E71*F71,0)</f>
        <v/>
      </c>
      <c r="H71" s="7" t="n"/>
      <c r="I71" s="9">
        <f>IF(A71="","",N(D71)+G71+N(H71))</f>
        <v/>
      </c>
      <c r="J71" s="9">
        <f>IF(A71="","",SUMIFS(Parcelas!$C:$C,Parcelas!$A:$A,A71,Parcelas!$E:$E,"&lt;&gt;"))</f>
        <v/>
      </c>
      <c r="K71" s="9">
        <f>IF(A71="","",I71-J71)</f>
        <v/>
      </c>
      <c r="L71" s="9">
        <f>IF(A71="","",SUMIFS(Parcelas!$C:$C,Parcelas!$A:$A,A71,Parcelas!$E:$E,"",Parcelas!$D:$D,"&lt;"&amp;TODAY()))</f>
        <v/>
      </c>
    </row>
    <row r="72">
      <c r="D72" s="7" t="n"/>
      <c r="E72" s="8" t="n"/>
      <c r="F72" s="7" t="n"/>
      <c r="G72" s="9">
        <f>IF(AND(E72&lt;&gt;"",F72&lt;&gt;""),E72*F72,0)</f>
        <v/>
      </c>
      <c r="H72" s="7" t="n"/>
      <c r="I72" s="9">
        <f>IF(A72="","",N(D72)+G72+N(H72))</f>
        <v/>
      </c>
      <c r="J72" s="9">
        <f>IF(A72="","",SUMIFS(Parcelas!$C:$C,Parcelas!$A:$A,A72,Parcelas!$E:$E,"&lt;&gt;"))</f>
        <v/>
      </c>
      <c r="K72" s="9">
        <f>IF(A72="","",I72-J72)</f>
        <v/>
      </c>
      <c r="L72" s="9">
        <f>IF(A72="","",SUMIFS(Parcelas!$C:$C,Parcelas!$A:$A,A72,Parcelas!$E:$E,"",Parcelas!$D:$D,"&lt;"&amp;TODAY()))</f>
        <v/>
      </c>
    </row>
    <row r="73">
      <c r="D73" s="7" t="n"/>
      <c r="E73" s="8" t="n"/>
      <c r="F73" s="7" t="n"/>
      <c r="G73" s="9">
        <f>IF(AND(E73&lt;&gt;"",F73&lt;&gt;""),E73*F73,0)</f>
        <v/>
      </c>
      <c r="H73" s="7" t="n"/>
      <c r="I73" s="9">
        <f>IF(A73="","",N(D73)+G73+N(H73))</f>
        <v/>
      </c>
      <c r="J73" s="9">
        <f>IF(A73="","",SUMIFS(Parcelas!$C:$C,Parcelas!$A:$A,A73,Parcelas!$E:$E,"&lt;&gt;"))</f>
        <v/>
      </c>
      <c r="K73" s="9">
        <f>IF(A73="","",I73-J73)</f>
        <v/>
      </c>
      <c r="L73" s="9">
        <f>IF(A73="","",SUMIFS(Parcelas!$C:$C,Parcelas!$A:$A,A73,Parcelas!$E:$E,"",Parcelas!$D:$D,"&lt;"&amp;TODAY()))</f>
        <v/>
      </c>
    </row>
    <row r="74">
      <c r="D74" s="7" t="n"/>
      <c r="E74" s="8" t="n"/>
      <c r="F74" s="7" t="n"/>
      <c r="G74" s="9">
        <f>IF(AND(E74&lt;&gt;"",F74&lt;&gt;""),E74*F74,0)</f>
        <v/>
      </c>
      <c r="H74" s="7" t="n"/>
      <c r="I74" s="9">
        <f>IF(A74="","",N(D74)+G74+N(H74))</f>
        <v/>
      </c>
      <c r="J74" s="9">
        <f>IF(A74="","",SUMIFS(Parcelas!$C:$C,Parcelas!$A:$A,A74,Parcelas!$E:$E,"&lt;&gt;"))</f>
        <v/>
      </c>
      <c r="K74" s="9">
        <f>IF(A74="","",I74-J74)</f>
        <v/>
      </c>
      <c r="L74" s="9">
        <f>IF(A74="","",SUMIFS(Parcelas!$C:$C,Parcelas!$A:$A,A74,Parcelas!$E:$E,"",Parcelas!$D:$D,"&lt;"&amp;TODAY()))</f>
        <v/>
      </c>
    </row>
    <row r="75">
      <c r="D75" s="7" t="n"/>
      <c r="E75" s="8" t="n"/>
      <c r="F75" s="7" t="n"/>
      <c r="G75" s="9">
        <f>IF(AND(E75&lt;&gt;"",F75&lt;&gt;""),E75*F75,0)</f>
        <v/>
      </c>
      <c r="H75" s="7" t="n"/>
      <c r="I75" s="9">
        <f>IF(A75="","",N(D75)+G75+N(H75))</f>
        <v/>
      </c>
      <c r="J75" s="9">
        <f>IF(A75="","",SUMIFS(Parcelas!$C:$C,Parcelas!$A:$A,A75,Parcelas!$E:$E,"&lt;&gt;"))</f>
        <v/>
      </c>
      <c r="K75" s="9">
        <f>IF(A75="","",I75-J75)</f>
        <v/>
      </c>
      <c r="L75" s="9">
        <f>IF(A75="","",SUMIFS(Parcelas!$C:$C,Parcelas!$A:$A,A75,Parcelas!$E:$E,"",Parcelas!$D:$D,"&lt;"&amp;TODAY()))</f>
        <v/>
      </c>
    </row>
    <row r="76">
      <c r="D76" s="7" t="n"/>
      <c r="E76" s="8" t="n"/>
      <c r="F76" s="7" t="n"/>
      <c r="G76" s="9">
        <f>IF(AND(E76&lt;&gt;"",F76&lt;&gt;""),E76*F76,0)</f>
        <v/>
      </c>
      <c r="H76" s="7" t="n"/>
      <c r="I76" s="9">
        <f>IF(A76="","",N(D76)+G76+N(H76))</f>
        <v/>
      </c>
      <c r="J76" s="9">
        <f>IF(A76="","",SUMIFS(Parcelas!$C:$C,Parcelas!$A:$A,A76,Parcelas!$E:$E,"&lt;&gt;"))</f>
        <v/>
      </c>
      <c r="K76" s="9">
        <f>IF(A76="","",I76-J76)</f>
        <v/>
      </c>
      <c r="L76" s="9">
        <f>IF(A76="","",SUMIFS(Parcelas!$C:$C,Parcelas!$A:$A,A76,Parcelas!$E:$E,"",Parcelas!$D:$D,"&lt;"&amp;TODAY()))</f>
        <v/>
      </c>
    </row>
    <row r="77">
      <c r="D77" s="7" t="n"/>
      <c r="E77" s="8" t="n"/>
      <c r="F77" s="7" t="n"/>
      <c r="G77" s="9">
        <f>IF(AND(E77&lt;&gt;"",F77&lt;&gt;""),E77*F77,0)</f>
        <v/>
      </c>
      <c r="H77" s="7" t="n"/>
      <c r="I77" s="9">
        <f>IF(A77="","",N(D77)+G77+N(H77))</f>
        <v/>
      </c>
      <c r="J77" s="9">
        <f>IF(A77="","",SUMIFS(Parcelas!$C:$C,Parcelas!$A:$A,A77,Parcelas!$E:$E,"&lt;&gt;"))</f>
        <v/>
      </c>
      <c r="K77" s="9">
        <f>IF(A77="","",I77-J77)</f>
        <v/>
      </c>
      <c r="L77" s="9">
        <f>IF(A77="","",SUMIFS(Parcelas!$C:$C,Parcelas!$A:$A,A77,Parcelas!$E:$E,"",Parcelas!$D:$D,"&lt;"&amp;TODAY()))</f>
        <v/>
      </c>
    </row>
    <row r="78">
      <c r="D78" s="7" t="n"/>
      <c r="E78" s="8" t="n"/>
      <c r="F78" s="7" t="n"/>
      <c r="G78" s="9">
        <f>IF(AND(E78&lt;&gt;"",F78&lt;&gt;""),E78*F78,0)</f>
        <v/>
      </c>
      <c r="H78" s="7" t="n"/>
      <c r="I78" s="9">
        <f>IF(A78="","",N(D78)+G78+N(H78))</f>
        <v/>
      </c>
      <c r="J78" s="9">
        <f>IF(A78="","",SUMIFS(Parcelas!$C:$C,Parcelas!$A:$A,A78,Parcelas!$E:$E,"&lt;&gt;"))</f>
        <v/>
      </c>
      <c r="K78" s="9">
        <f>IF(A78="","",I78-J78)</f>
        <v/>
      </c>
      <c r="L78" s="9">
        <f>IF(A78="","",SUMIFS(Parcelas!$C:$C,Parcelas!$A:$A,A78,Parcelas!$E:$E,"",Parcelas!$D:$D,"&lt;"&amp;TODAY()))</f>
        <v/>
      </c>
    </row>
    <row r="79">
      <c r="D79" s="7" t="n"/>
      <c r="E79" s="8" t="n"/>
      <c r="F79" s="7" t="n"/>
      <c r="G79" s="9">
        <f>IF(AND(E79&lt;&gt;"",F79&lt;&gt;""),E79*F79,0)</f>
        <v/>
      </c>
      <c r="H79" s="7" t="n"/>
      <c r="I79" s="9">
        <f>IF(A79="","",N(D79)+G79+N(H79))</f>
        <v/>
      </c>
      <c r="J79" s="9">
        <f>IF(A79="","",SUMIFS(Parcelas!$C:$C,Parcelas!$A:$A,A79,Parcelas!$E:$E,"&lt;&gt;"))</f>
        <v/>
      </c>
      <c r="K79" s="9">
        <f>IF(A79="","",I79-J79)</f>
        <v/>
      </c>
      <c r="L79" s="9">
        <f>IF(A79="","",SUMIFS(Parcelas!$C:$C,Parcelas!$A:$A,A79,Parcelas!$E:$E,"",Parcelas!$D:$D,"&lt;"&amp;TODAY()))</f>
        <v/>
      </c>
    </row>
    <row r="80">
      <c r="D80" s="7" t="n"/>
      <c r="E80" s="8" t="n"/>
      <c r="F80" s="7" t="n"/>
      <c r="G80" s="9">
        <f>IF(AND(E80&lt;&gt;"",F80&lt;&gt;""),E80*F80,0)</f>
        <v/>
      </c>
      <c r="H80" s="7" t="n"/>
      <c r="I80" s="9">
        <f>IF(A80="","",N(D80)+G80+N(H80))</f>
        <v/>
      </c>
      <c r="J80" s="9">
        <f>IF(A80="","",SUMIFS(Parcelas!$C:$C,Parcelas!$A:$A,A80,Parcelas!$E:$E,"&lt;&gt;"))</f>
        <v/>
      </c>
      <c r="K80" s="9">
        <f>IF(A80="","",I80-J80)</f>
        <v/>
      </c>
      <c r="L80" s="9">
        <f>IF(A80="","",SUMIFS(Parcelas!$C:$C,Parcelas!$A:$A,A80,Parcelas!$E:$E,"",Parcelas!$D:$D,"&lt;"&amp;TODAY()))</f>
        <v/>
      </c>
    </row>
    <row r="81">
      <c r="D81" s="7" t="n"/>
      <c r="E81" s="8" t="n"/>
      <c r="F81" s="7" t="n"/>
      <c r="G81" s="9">
        <f>IF(AND(E81&lt;&gt;"",F81&lt;&gt;""),E81*F81,0)</f>
        <v/>
      </c>
      <c r="H81" s="7" t="n"/>
      <c r="I81" s="9">
        <f>IF(A81="","",N(D81)+G81+N(H81))</f>
        <v/>
      </c>
      <c r="J81" s="9">
        <f>IF(A81="","",SUMIFS(Parcelas!$C:$C,Parcelas!$A:$A,A81,Parcelas!$E:$E,"&lt;&gt;"))</f>
        <v/>
      </c>
      <c r="K81" s="9">
        <f>IF(A81="","",I81-J81)</f>
        <v/>
      </c>
      <c r="L81" s="9">
        <f>IF(A81="","",SUMIFS(Parcelas!$C:$C,Parcelas!$A:$A,A81,Parcelas!$E:$E,"",Parcelas!$D:$D,"&lt;"&amp;TODAY()))</f>
        <v/>
      </c>
    </row>
    <row r="82">
      <c r="D82" s="7" t="n"/>
      <c r="E82" s="8" t="n"/>
      <c r="F82" s="7" t="n"/>
      <c r="G82" s="9">
        <f>IF(AND(E82&lt;&gt;"",F82&lt;&gt;""),E82*F82,0)</f>
        <v/>
      </c>
      <c r="H82" s="7" t="n"/>
      <c r="I82" s="9">
        <f>IF(A82="","",N(D82)+G82+N(H82))</f>
        <v/>
      </c>
      <c r="J82" s="9">
        <f>IF(A82="","",SUMIFS(Parcelas!$C:$C,Parcelas!$A:$A,A82,Parcelas!$E:$E,"&lt;&gt;"))</f>
        <v/>
      </c>
      <c r="K82" s="9">
        <f>IF(A82="","",I82-J82)</f>
        <v/>
      </c>
      <c r="L82" s="9">
        <f>IF(A82="","",SUMIFS(Parcelas!$C:$C,Parcelas!$A:$A,A82,Parcelas!$E:$E,"",Parcelas!$D:$D,"&lt;"&amp;TODAY()))</f>
        <v/>
      </c>
    </row>
    <row r="83">
      <c r="D83" s="7" t="n"/>
      <c r="E83" s="8" t="n"/>
      <c r="F83" s="7" t="n"/>
      <c r="G83" s="9">
        <f>IF(AND(E83&lt;&gt;"",F83&lt;&gt;""),E83*F83,0)</f>
        <v/>
      </c>
      <c r="H83" s="7" t="n"/>
      <c r="I83" s="9">
        <f>IF(A83="","",N(D83)+G83+N(H83))</f>
        <v/>
      </c>
      <c r="J83" s="9">
        <f>IF(A83="","",SUMIFS(Parcelas!$C:$C,Parcelas!$A:$A,A83,Parcelas!$E:$E,"&lt;&gt;"))</f>
        <v/>
      </c>
      <c r="K83" s="9">
        <f>IF(A83="","",I83-J83)</f>
        <v/>
      </c>
      <c r="L83" s="9">
        <f>IF(A83="","",SUMIFS(Parcelas!$C:$C,Parcelas!$A:$A,A83,Parcelas!$E:$E,"",Parcelas!$D:$D,"&lt;"&amp;TODAY()))</f>
        <v/>
      </c>
    </row>
    <row r="84">
      <c r="D84" s="7" t="n"/>
      <c r="E84" s="8" t="n"/>
      <c r="F84" s="7" t="n"/>
      <c r="G84" s="9">
        <f>IF(AND(E84&lt;&gt;"",F84&lt;&gt;""),E84*F84,0)</f>
        <v/>
      </c>
      <c r="H84" s="7" t="n"/>
      <c r="I84" s="9">
        <f>IF(A84="","",N(D84)+G84+N(H84))</f>
        <v/>
      </c>
      <c r="J84" s="9">
        <f>IF(A84="","",SUMIFS(Parcelas!$C:$C,Parcelas!$A:$A,A84,Parcelas!$E:$E,"&lt;&gt;"))</f>
        <v/>
      </c>
      <c r="K84" s="9">
        <f>IF(A84="","",I84-J84)</f>
        <v/>
      </c>
      <c r="L84" s="9">
        <f>IF(A84="","",SUMIFS(Parcelas!$C:$C,Parcelas!$A:$A,A84,Parcelas!$E:$E,"",Parcelas!$D:$D,"&lt;"&amp;TODAY()))</f>
        <v/>
      </c>
    </row>
    <row r="85">
      <c r="D85" s="7" t="n"/>
      <c r="E85" s="8" t="n"/>
      <c r="F85" s="7" t="n"/>
      <c r="G85" s="9">
        <f>IF(AND(E85&lt;&gt;"",F85&lt;&gt;""),E85*F85,0)</f>
        <v/>
      </c>
      <c r="H85" s="7" t="n"/>
      <c r="I85" s="9">
        <f>IF(A85="","",N(D85)+G85+N(H85))</f>
        <v/>
      </c>
      <c r="J85" s="9">
        <f>IF(A85="","",SUMIFS(Parcelas!$C:$C,Parcelas!$A:$A,A85,Parcelas!$E:$E,"&lt;&gt;"))</f>
        <v/>
      </c>
      <c r="K85" s="9">
        <f>IF(A85="","",I85-J85)</f>
        <v/>
      </c>
      <c r="L85" s="9">
        <f>IF(A85="","",SUMIFS(Parcelas!$C:$C,Parcelas!$A:$A,A85,Parcelas!$E:$E,"",Parcelas!$D:$D,"&lt;"&amp;TODAY()))</f>
        <v/>
      </c>
    </row>
    <row r="86">
      <c r="D86" s="7" t="n"/>
      <c r="E86" s="8" t="n"/>
      <c r="F86" s="7" t="n"/>
      <c r="G86" s="9">
        <f>IF(AND(E86&lt;&gt;"",F86&lt;&gt;""),E86*F86,0)</f>
        <v/>
      </c>
      <c r="H86" s="7" t="n"/>
      <c r="I86" s="9">
        <f>IF(A86="","",N(D86)+G86+N(H86))</f>
        <v/>
      </c>
      <c r="J86" s="9">
        <f>IF(A86="","",SUMIFS(Parcelas!$C:$C,Parcelas!$A:$A,A86,Parcelas!$E:$E,"&lt;&gt;"))</f>
        <v/>
      </c>
      <c r="K86" s="9">
        <f>IF(A86="","",I86-J86)</f>
        <v/>
      </c>
      <c r="L86" s="9">
        <f>IF(A86="","",SUMIFS(Parcelas!$C:$C,Parcelas!$A:$A,A86,Parcelas!$E:$E,"",Parcelas!$D:$D,"&lt;"&amp;TODAY()))</f>
        <v/>
      </c>
    </row>
    <row r="87">
      <c r="D87" s="7" t="n"/>
      <c r="E87" s="8" t="n"/>
      <c r="F87" s="7" t="n"/>
      <c r="G87" s="9">
        <f>IF(AND(E87&lt;&gt;"",F87&lt;&gt;""),E87*F87,0)</f>
        <v/>
      </c>
      <c r="H87" s="7" t="n"/>
      <c r="I87" s="9">
        <f>IF(A87="","",N(D87)+G87+N(H87))</f>
        <v/>
      </c>
      <c r="J87" s="9">
        <f>IF(A87="","",SUMIFS(Parcelas!$C:$C,Parcelas!$A:$A,A87,Parcelas!$E:$E,"&lt;&gt;"))</f>
        <v/>
      </c>
      <c r="K87" s="9">
        <f>IF(A87="","",I87-J87)</f>
        <v/>
      </c>
      <c r="L87" s="9">
        <f>IF(A87="","",SUMIFS(Parcelas!$C:$C,Parcelas!$A:$A,A87,Parcelas!$E:$E,"",Parcelas!$D:$D,"&lt;"&amp;TODAY()))</f>
        <v/>
      </c>
    </row>
    <row r="88">
      <c r="D88" s="7" t="n"/>
      <c r="E88" s="8" t="n"/>
      <c r="F88" s="7" t="n"/>
      <c r="G88" s="9">
        <f>IF(AND(E88&lt;&gt;"",F88&lt;&gt;""),E88*F88,0)</f>
        <v/>
      </c>
      <c r="H88" s="7" t="n"/>
      <c r="I88" s="9">
        <f>IF(A88="","",N(D88)+G88+N(H88))</f>
        <v/>
      </c>
      <c r="J88" s="9">
        <f>IF(A88="","",SUMIFS(Parcelas!$C:$C,Parcelas!$A:$A,A88,Parcelas!$E:$E,"&lt;&gt;"))</f>
        <v/>
      </c>
      <c r="K88" s="9">
        <f>IF(A88="","",I88-J88)</f>
        <v/>
      </c>
      <c r="L88" s="9">
        <f>IF(A88="","",SUMIFS(Parcelas!$C:$C,Parcelas!$A:$A,A88,Parcelas!$E:$E,"",Parcelas!$D:$D,"&lt;"&amp;TODAY()))</f>
        <v/>
      </c>
    </row>
    <row r="89">
      <c r="D89" s="7" t="n"/>
      <c r="E89" s="8" t="n"/>
      <c r="F89" s="7" t="n"/>
      <c r="G89" s="9">
        <f>IF(AND(E89&lt;&gt;"",F89&lt;&gt;""),E89*F89,0)</f>
        <v/>
      </c>
      <c r="H89" s="7" t="n"/>
      <c r="I89" s="9">
        <f>IF(A89="","",N(D89)+G89+N(H89))</f>
        <v/>
      </c>
      <c r="J89" s="9">
        <f>IF(A89="","",SUMIFS(Parcelas!$C:$C,Parcelas!$A:$A,A89,Parcelas!$E:$E,"&lt;&gt;"))</f>
        <v/>
      </c>
      <c r="K89" s="9">
        <f>IF(A89="","",I89-J89)</f>
        <v/>
      </c>
      <c r="L89" s="9">
        <f>IF(A89="","",SUMIFS(Parcelas!$C:$C,Parcelas!$A:$A,A89,Parcelas!$E:$E,"",Parcelas!$D:$D,"&lt;"&amp;TODAY()))</f>
        <v/>
      </c>
    </row>
    <row r="90">
      <c r="D90" s="7" t="n"/>
      <c r="E90" s="8" t="n"/>
      <c r="F90" s="7" t="n"/>
      <c r="G90" s="9">
        <f>IF(AND(E90&lt;&gt;"",F90&lt;&gt;""),E90*F90,0)</f>
        <v/>
      </c>
      <c r="H90" s="7" t="n"/>
      <c r="I90" s="9">
        <f>IF(A90="","",N(D90)+G90+N(H90))</f>
        <v/>
      </c>
      <c r="J90" s="9">
        <f>IF(A90="","",SUMIFS(Parcelas!$C:$C,Parcelas!$A:$A,A90,Parcelas!$E:$E,"&lt;&gt;"))</f>
        <v/>
      </c>
      <c r="K90" s="9">
        <f>IF(A90="","",I90-J90)</f>
        <v/>
      </c>
      <c r="L90" s="9">
        <f>IF(A90="","",SUMIFS(Parcelas!$C:$C,Parcelas!$A:$A,A90,Parcelas!$E:$E,"",Parcelas!$D:$D,"&lt;"&amp;TODAY()))</f>
        <v/>
      </c>
    </row>
    <row r="91">
      <c r="D91" s="7" t="n"/>
      <c r="E91" s="8" t="n"/>
      <c r="F91" s="7" t="n"/>
      <c r="G91" s="9">
        <f>IF(AND(E91&lt;&gt;"",F91&lt;&gt;""),E91*F91,0)</f>
        <v/>
      </c>
      <c r="H91" s="7" t="n"/>
      <c r="I91" s="9">
        <f>IF(A91="","",N(D91)+G91+N(H91))</f>
        <v/>
      </c>
      <c r="J91" s="9">
        <f>IF(A91="","",SUMIFS(Parcelas!$C:$C,Parcelas!$A:$A,A91,Parcelas!$E:$E,"&lt;&gt;"))</f>
        <v/>
      </c>
      <c r="K91" s="9">
        <f>IF(A91="","",I91-J91)</f>
        <v/>
      </c>
      <c r="L91" s="9">
        <f>IF(A91="","",SUMIFS(Parcelas!$C:$C,Parcelas!$A:$A,A91,Parcelas!$E:$E,"",Parcelas!$D:$D,"&lt;"&amp;TODAY()))</f>
        <v/>
      </c>
    </row>
    <row r="92">
      <c r="D92" s="7" t="n"/>
      <c r="E92" s="8" t="n"/>
      <c r="F92" s="7" t="n"/>
      <c r="G92" s="9">
        <f>IF(AND(E92&lt;&gt;"",F92&lt;&gt;""),E92*F92,0)</f>
        <v/>
      </c>
      <c r="H92" s="7" t="n"/>
      <c r="I92" s="9">
        <f>IF(A92="","",N(D92)+G92+N(H92))</f>
        <v/>
      </c>
      <c r="J92" s="9">
        <f>IF(A92="","",SUMIFS(Parcelas!$C:$C,Parcelas!$A:$A,A92,Parcelas!$E:$E,"&lt;&gt;"))</f>
        <v/>
      </c>
      <c r="K92" s="9">
        <f>IF(A92="","",I92-J92)</f>
        <v/>
      </c>
      <c r="L92" s="9">
        <f>IF(A92="","",SUMIFS(Parcelas!$C:$C,Parcelas!$A:$A,A92,Parcelas!$E:$E,"",Parcelas!$D:$D,"&lt;"&amp;TODAY()))</f>
        <v/>
      </c>
    </row>
    <row r="93">
      <c r="D93" s="7" t="n"/>
      <c r="E93" s="8" t="n"/>
      <c r="F93" s="7" t="n"/>
      <c r="G93" s="9">
        <f>IF(AND(E93&lt;&gt;"",F93&lt;&gt;""),E93*F93,0)</f>
        <v/>
      </c>
      <c r="H93" s="7" t="n"/>
      <c r="I93" s="9">
        <f>IF(A93="","",N(D93)+G93+N(H93))</f>
        <v/>
      </c>
      <c r="J93" s="9">
        <f>IF(A93="","",SUMIFS(Parcelas!$C:$C,Parcelas!$A:$A,A93,Parcelas!$E:$E,"&lt;&gt;"))</f>
        <v/>
      </c>
      <c r="K93" s="9">
        <f>IF(A93="","",I93-J93)</f>
        <v/>
      </c>
      <c r="L93" s="9">
        <f>IF(A93="","",SUMIFS(Parcelas!$C:$C,Parcelas!$A:$A,A93,Parcelas!$E:$E,"",Parcelas!$D:$D,"&lt;"&amp;TODAY()))</f>
        <v/>
      </c>
    </row>
    <row r="94">
      <c r="D94" s="7" t="n"/>
      <c r="E94" s="8" t="n"/>
      <c r="F94" s="7" t="n"/>
      <c r="G94" s="9">
        <f>IF(AND(E94&lt;&gt;"",F94&lt;&gt;""),E94*F94,0)</f>
        <v/>
      </c>
      <c r="H94" s="7" t="n"/>
      <c r="I94" s="9">
        <f>IF(A94="","",N(D94)+G94+N(H94))</f>
        <v/>
      </c>
      <c r="J94" s="9">
        <f>IF(A94="","",SUMIFS(Parcelas!$C:$C,Parcelas!$A:$A,A94,Parcelas!$E:$E,"&lt;&gt;"))</f>
        <v/>
      </c>
      <c r="K94" s="9">
        <f>IF(A94="","",I94-J94)</f>
        <v/>
      </c>
      <c r="L94" s="9">
        <f>IF(A94="","",SUMIFS(Parcelas!$C:$C,Parcelas!$A:$A,A94,Parcelas!$E:$E,"",Parcelas!$D:$D,"&lt;"&amp;TODAY()))</f>
        <v/>
      </c>
    </row>
    <row r="95">
      <c r="D95" s="7" t="n"/>
      <c r="E95" s="8" t="n"/>
      <c r="F95" s="7" t="n"/>
      <c r="G95" s="9">
        <f>IF(AND(E95&lt;&gt;"",F95&lt;&gt;""),E95*F95,0)</f>
        <v/>
      </c>
      <c r="H95" s="7" t="n"/>
      <c r="I95" s="9">
        <f>IF(A95="","",N(D95)+G95+N(H95))</f>
        <v/>
      </c>
      <c r="J95" s="9">
        <f>IF(A95="","",SUMIFS(Parcelas!$C:$C,Parcelas!$A:$A,A95,Parcelas!$E:$E,"&lt;&gt;"))</f>
        <v/>
      </c>
      <c r="K95" s="9">
        <f>IF(A95="","",I95-J95)</f>
        <v/>
      </c>
      <c r="L95" s="9">
        <f>IF(A95="","",SUMIFS(Parcelas!$C:$C,Parcelas!$A:$A,A95,Parcelas!$E:$E,"",Parcelas!$D:$D,"&lt;"&amp;TODAY()))</f>
        <v/>
      </c>
    </row>
    <row r="96">
      <c r="D96" s="7" t="n"/>
      <c r="E96" s="8" t="n"/>
      <c r="F96" s="7" t="n"/>
      <c r="G96" s="9">
        <f>IF(AND(E96&lt;&gt;"",F96&lt;&gt;""),E96*F96,0)</f>
        <v/>
      </c>
      <c r="H96" s="7" t="n"/>
      <c r="I96" s="9">
        <f>IF(A96="","",N(D96)+G96+N(H96))</f>
        <v/>
      </c>
      <c r="J96" s="9">
        <f>IF(A96="","",SUMIFS(Parcelas!$C:$C,Parcelas!$A:$A,A96,Parcelas!$E:$E,"&lt;&gt;"))</f>
        <v/>
      </c>
      <c r="K96" s="9">
        <f>IF(A96="","",I96-J96)</f>
        <v/>
      </c>
      <c r="L96" s="9">
        <f>IF(A96="","",SUMIFS(Parcelas!$C:$C,Parcelas!$A:$A,A96,Parcelas!$E:$E,"",Parcelas!$D:$D,"&lt;"&amp;TODAY()))</f>
        <v/>
      </c>
    </row>
    <row r="97">
      <c r="D97" s="7" t="n"/>
      <c r="E97" s="8" t="n"/>
      <c r="F97" s="7" t="n"/>
      <c r="G97" s="9">
        <f>IF(AND(E97&lt;&gt;"",F97&lt;&gt;""),E97*F97,0)</f>
        <v/>
      </c>
      <c r="H97" s="7" t="n"/>
      <c r="I97" s="9">
        <f>IF(A97="","",N(D97)+G97+N(H97))</f>
        <v/>
      </c>
      <c r="J97" s="9">
        <f>IF(A97="","",SUMIFS(Parcelas!$C:$C,Parcelas!$A:$A,A97,Parcelas!$E:$E,"&lt;&gt;"))</f>
        <v/>
      </c>
      <c r="K97" s="9">
        <f>IF(A97="","",I97-J97)</f>
        <v/>
      </c>
      <c r="L97" s="9">
        <f>IF(A97="","",SUMIFS(Parcelas!$C:$C,Parcelas!$A:$A,A97,Parcelas!$E:$E,"",Parcelas!$D:$D,"&lt;"&amp;TODAY()))</f>
        <v/>
      </c>
    </row>
    <row r="98">
      <c r="D98" s="7" t="n"/>
      <c r="E98" s="8" t="n"/>
      <c r="F98" s="7" t="n"/>
      <c r="G98" s="9">
        <f>IF(AND(E98&lt;&gt;"",F98&lt;&gt;""),E98*F98,0)</f>
        <v/>
      </c>
      <c r="H98" s="7" t="n"/>
      <c r="I98" s="9">
        <f>IF(A98="","",N(D98)+G98+N(H98))</f>
        <v/>
      </c>
      <c r="J98" s="9">
        <f>IF(A98="","",SUMIFS(Parcelas!$C:$C,Parcelas!$A:$A,A98,Parcelas!$E:$E,"&lt;&gt;"))</f>
        <v/>
      </c>
      <c r="K98" s="9">
        <f>IF(A98="","",I98-J98)</f>
        <v/>
      </c>
      <c r="L98" s="9">
        <f>IF(A98="","",SUMIFS(Parcelas!$C:$C,Parcelas!$A:$A,A98,Parcelas!$E:$E,"",Parcelas!$D:$D,"&lt;"&amp;TODAY()))</f>
        <v/>
      </c>
    </row>
    <row r="99">
      <c r="D99" s="7" t="n"/>
      <c r="E99" s="8" t="n"/>
      <c r="F99" s="7" t="n"/>
      <c r="G99" s="9">
        <f>IF(AND(E99&lt;&gt;"",F99&lt;&gt;""),E99*F99,0)</f>
        <v/>
      </c>
      <c r="H99" s="7" t="n"/>
      <c r="I99" s="9">
        <f>IF(A99="","",N(D99)+G99+N(H99))</f>
        <v/>
      </c>
      <c r="J99" s="9">
        <f>IF(A99="","",SUMIFS(Parcelas!$C:$C,Parcelas!$A:$A,A99,Parcelas!$E:$E,"&lt;&gt;"))</f>
        <v/>
      </c>
      <c r="K99" s="9">
        <f>IF(A99="","",I99-J99)</f>
        <v/>
      </c>
      <c r="L99" s="9">
        <f>IF(A99="","",SUMIFS(Parcelas!$C:$C,Parcelas!$A:$A,A99,Parcelas!$E:$E,"",Parcelas!$D:$D,"&lt;"&amp;TODAY()))</f>
        <v/>
      </c>
    </row>
    <row r="100">
      <c r="D100" s="7" t="n"/>
      <c r="E100" s="8" t="n"/>
      <c r="F100" s="7" t="n"/>
      <c r="G100" s="9">
        <f>IF(AND(E100&lt;&gt;"",F100&lt;&gt;""),E100*F100,0)</f>
        <v/>
      </c>
      <c r="H100" s="7" t="n"/>
      <c r="I100" s="9">
        <f>IF(A100="","",N(D100)+G100+N(H100))</f>
        <v/>
      </c>
      <c r="J100" s="9">
        <f>IF(A100="","",SUMIFS(Parcelas!$C:$C,Parcelas!$A:$A,A100,Parcelas!$E:$E,"&lt;&gt;"))</f>
        <v/>
      </c>
      <c r="K100" s="9">
        <f>IF(A100="","",I100-J100)</f>
        <v/>
      </c>
      <c r="L100" s="9">
        <f>IF(A100="","",SUMIFS(Parcelas!$C:$C,Parcelas!$A:$A,A100,Parcelas!$E:$E,"",Parcelas!$D:$D,"&lt;"&amp;TODAY()))</f>
        <v/>
      </c>
    </row>
    <row r="101">
      <c r="D101" s="7" t="n"/>
      <c r="E101" s="8" t="n"/>
      <c r="F101" s="7" t="n"/>
      <c r="G101" s="9">
        <f>IF(AND(E101&lt;&gt;"",F101&lt;&gt;""),E101*F101,0)</f>
        <v/>
      </c>
      <c r="H101" s="7" t="n"/>
      <c r="I101" s="9">
        <f>IF(A101="","",N(D101)+G101+N(H101))</f>
        <v/>
      </c>
      <c r="J101" s="9">
        <f>IF(A101="","",SUMIFS(Parcelas!$C:$C,Parcelas!$A:$A,A101,Parcelas!$E:$E,"&lt;&gt;"))</f>
        <v/>
      </c>
      <c r="K101" s="9">
        <f>IF(A101="","",I101-J101)</f>
        <v/>
      </c>
      <c r="L101" s="9">
        <f>IF(A101="","",SUMIFS(Parcelas!$C:$C,Parcelas!$A:$A,A101,Parcelas!$E:$E,"",Parcelas!$D:$D,"&lt;"&amp;TODAY()))</f>
        <v/>
      </c>
    </row>
    <row r="102">
      <c r="D102" s="7" t="n"/>
      <c r="E102" s="8" t="n"/>
      <c r="F102" s="7" t="n"/>
      <c r="G102" s="9">
        <f>IF(AND(E102&lt;&gt;"",F102&lt;&gt;""),E102*F102,0)</f>
        <v/>
      </c>
      <c r="H102" s="7" t="n"/>
      <c r="I102" s="9">
        <f>IF(A102="","",N(D102)+G102+N(H102))</f>
        <v/>
      </c>
      <c r="J102" s="9">
        <f>IF(A102="","",SUMIFS(Parcelas!$C:$C,Parcelas!$A:$A,A102,Parcelas!$E:$E,"&lt;&gt;"))</f>
        <v/>
      </c>
      <c r="K102" s="9">
        <f>IF(A102="","",I102-J102)</f>
        <v/>
      </c>
      <c r="L102" s="9">
        <f>IF(A102="","",SUMIFS(Parcelas!$C:$C,Parcelas!$A:$A,A102,Parcelas!$E:$E,"",Parcelas!$D:$D,"&lt;"&amp;TODAY()))</f>
        <v/>
      </c>
    </row>
    <row r="103">
      <c r="D103" s="7" t="n"/>
      <c r="E103" s="8" t="n"/>
      <c r="F103" s="7" t="n"/>
      <c r="G103" s="9">
        <f>IF(AND(E103&lt;&gt;"",F103&lt;&gt;""),E103*F103,0)</f>
        <v/>
      </c>
      <c r="H103" s="7" t="n"/>
      <c r="I103" s="9">
        <f>IF(A103="","",N(D103)+G103+N(H103))</f>
        <v/>
      </c>
      <c r="J103" s="9">
        <f>IF(A103="","",SUMIFS(Parcelas!$C:$C,Parcelas!$A:$A,A103,Parcelas!$E:$E,"&lt;&gt;"))</f>
        <v/>
      </c>
      <c r="K103" s="9">
        <f>IF(A103="","",I103-J103)</f>
        <v/>
      </c>
      <c r="L103" s="9">
        <f>IF(A103="","",SUMIFS(Parcelas!$C:$C,Parcelas!$A:$A,A103,Parcelas!$E:$E,"",Parcelas!$D:$D,"&lt;"&amp;TODAY()))</f>
        <v/>
      </c>
    </row>
    <row r="104">
      <c r="D104" s="7" t="n"/>
      <c r="E104" s="8" t="n"/>
      <c r="F104" s="7" t="n"/>
      <c r="G104" s="9">
        <f>IF(AND(E104&lt;&gt;"",F104&lt;&gt;""),E104*F104,0)</f>
        <v/>
      </c>
      <c r="H104" s="7" t="n"/>
      <c r="I104" s="9">
        <f>IF(A104="","",N(D104)+G104+N(H104))</f>
        <v/>
      </c>
      <c r="J104" s="9">
        <f>IF(A104="","",SUMIFS(Parcelas!$C:$C,Parcelas!$A:$A,A104,Parcelas!$E:$E,"&lt;&gt;"))</f>
        <v/>
      </c>
      <c r="K104" s="9">
        <f>IF(A104="","",I104-J104)</f>
        <v/>
      </c>
      <c r="L104" s="9">
        <f>IF(A104="","",SUMIFS(Parcelas!$C:$C,Parcelas!$A:$A,A104,Parcelas!$E:$E,"",Parcelas!$D:$D,"&lt;"&amp;TODAY()))</f>
        <v/>
      </c>
    </row>
    <row r="105">
      <c r="D105" s="7" t="n"/>
      <c r="E105" s="8" t="n"/>
      <c r="F105" s="7" t="n"/>
      <c r="G105" s="9">
        <f>IF(AND(E105&lt;&gt;"",F105&lt;&gt;""),E105*F105,0)</f>
        <v/>
      </c>
      <c r="H105" s="7" t="n"/>
      <c r="I105" s="9">
        <f>IF(A105="","",N(D105)+G105+N(H105))</f>
        <v/>
      </c>
      <c r="J105" s="9">
        <f>IF(A105="","",SUMIFS(Parcelas!$C:$C,Parcelas!$A:$A,A105,Parcelas!$E:$E,"&lt;&gt;"))</f>
        <v/>
      </c>
      <c r="K105" s="9">
        <f>IF(A105="","",I105-J105)</f>
        <v/>
      </c>
      <c r="L105" s="9">
        <f>IF(A105="","",SUMIFS(Parcelas!$C:$C,Parcelas!$A:$A,A105,Parcelas!$E:$E,"",Parcelas!$D:$D,"&lt;"&amp;TODAY()))</f>
        <v/>
      </c>
    </row>
    <row r="106">
      <c r="D106" s="7" t="n"/>
      <c r="E106" s="8" t="n"/>
      <c r="F106" s="7" t="n"/>
      <c r="G106" s="9">
        <f>IF(AND(E106&lt;&gt;"",F106&lt;&gt;""),E106*F106,0)</f>
        <v/>
      </c>
      <c r="H106" s="7" t="n"/>
      <c r="I106" s="9">
        <f>IF(A106="","",N(D106)+G106+N(H106))</f>
        <v/>
      </c>
      <c r="J106" s="9">
        <f>IF(A106="","",SUMIFS(Parcelas!$C:$C,Parcelas!$A:$A,A106,Parcelas!$E:$E,"&lt;&gt;"))</f>
        <v/>
      </c>
      <c r="K106" s="9">
        <f>IF(A106="","",I106-J106)</f>
        <v/>
      </c>
      <c r="L106" s="9">
        <f>IF(A106="","",SUMIFS(Parcelas!$C:$C,Parcelas!$A:$A,A106,Parcelas!$E:$E,"",Parcelas!$D:$D,"&lt;"&amp;TODAY()))</f>
        <v/>
      </c>
    </row>
    <row r="107">
      <c r="D107" s="7" t="n"/>
      <c r="E107" s="8" t="n"/>
      <c r="F107" s="7" t="n"/>
      <c r="G107" s="9">
        <f>IF(AND(E107&lt;&gt;"",F107&lt;&gt;""),E107*F107,0)</f>
        <v/>
      </c>
      <c r="H107" s="7" t="n"/>
      <c r="I107" s="9">
        <f>IF(A107="","",N(D107)+G107+N(H107))</f>
        <v/>
      </c>
      <c r="J107" s="9">
        <f>IF(A107="","",SUMIFS(Parcelas!$C:$C,Parcelas!$A:$A,A107,Parcelas!$E:$E,"&lt;&gt;"))</f>
        <v/>
      </c>
      <c r="K107" s="9">
        <f>IF(A107="","",I107-J107)</f>
        <v/>
      </c>
      <c r="L107" s="9">
        <f>IF(A107="","",SUMIFS(Parcelas!$C:$C,Parcelas!$A:$A,A107,Parcelas!$E:$E,"",Parcelas!$D:$D,"&lt;"&amp;TODAY()))</f>
        <v/>
      </c>
    </row>
    <row r="108">
      <c r="D108" s="7" t="n"/>
      <c r="E108" s="8" t="n"/>
      <c r="F108" s="7" t="n"/>
      <c r="G108" s="9">
        <f>IF(AND(E108&lt;&gt;"",F108&lt;&gt;""),E108*F108,0)</f>
        <v/>
      </c>
      <c r="H108" s="7" t="n"/>
      <c r="I108" s="9">
        <f>IF(A108="","",N(D108)+G108+N(H108))</f>
        <v/>
      </c>
      <c r="J108" s="9">
        <f>IF(A108="","",SUMIFS(Parcelas!$C:$C,Parcelas!$A:$A,A108,Parcelas!$E:$E,"&lt;&gt;"))</f>
        <v/>
      </c>
      <c r="K108" s="9">
        <f>IF(A108="","",I108-J108)</f>
        <v/>
      </c>
      <c r="L108" s="9">
        <f>IF(A108="","",SUMIFS(Parcelas!$C:$C,Parcelas!$A:$A,A108,Parcelas!$E:$E,"",Parcelas!$D:$D,"&lt;"&amp;TODAY()))</f>
        <v/>
      </c>
    </row>
    <row r="109">
      <c r="D109" s="7" t="n"/>
      <c r="E109" s="8" t="n"/>
      <c r="F109" s="7" t="n"/>
      <c r="G109" s="9">
        <f>IF(AND(E109&lt;&gt;"",F109&lt;&gt;""),E109*F109,0)</f>
        <v/>
      </c>
      <c r="H109" s="7" t="n"/>
      <c r="I109" s="9">
        <f>IF(A109="","",N(D109)+G109+N(H109))</f>
        <v/>
      </c>
      <c r="J109" s="9">
        <f>IF(A109="","",SUMIFS(Parcelas!$C:$C,Parcelas!$A:$A,A109,Parcelas!$E:$E,"&lt;&gt;"))</f>
        <v/>
      </c>
      <c r="K109" s="9">
        <f>IF(A109="","",I109-J109)</f>
        <v/>
      </c>
      <c r="L109" s="9">
        <f>IF(A109="","",SUMIFS(Parcelas!$C:$C,Parcelas!$A:$A,A109,Parcelas!$E:$E,"",Parcelas!$D:$D,"&lt;"&amp;TODAY()))</f>
        <v/>
      </c>
    </row>
    <row r="110">
      <c r="D110" s="7" t="n"/>
      <c r="E110" s="8" t="n"/>
      <c r="F110" s="7" t="n"/>
      <c r="G110" s="9">
        <f>IF(AND(E110&lt;&gt;"",F110&lt;&gt;""),E110*F110,0)</f>
        <v/>
      </c>
      <c r="H110" s="7" t="n"/>
      <c r="I110" s="9">
        <f>IF(A110="","",N(D110)+G110+N(H110))</f>
        <v/>
      </c>
      <c r="J110" s="9">
        <f>IF(A110="","",SUMIFS(Parcelas!$C:$C,Parcelas!$A:$A,A110,Parcelas!$E:$E,"&lt;&gt;"))</f>
        <v/>
      </c>
      <c r="K110" s="9">
        <f>IF(A110="","",I110-J110)</f>
        <v/>
      </c>
      <c r="L110" s="9">
        <f>IF(A110="","",SUMIFS(Parcelas!$C:$C,Parcelas!$A:$A,A110,Parcelas!$E:$E,"",Parcelas!$D:$D,"&lt;"&amp;TODAY()))</f>
        <v/>
      </c>
    </row>
    <row r="111">
      <c r="D111" s="7" t="n"/>
      <c r="E111" s="8" t="n"/>
      <c r="F111" s="7" t="n"/>
      <c r="G111" s="9">
        <f>IF(AND(E111&lt;&gt;"",F111&lt;&gt;""),E111*F111,0)</f>
        <v/>
      </c>
      <c r="H111" s="7" t="n"/>
      <c r="I111" s="9">
        <f>IF(A111="","",N(D111)+G111+N(H111))</f>
        <v/>
      </c>
      <c r="J111" s="9">
        <f>IF(A111="","",SUMIFS(Parcelas!$C:$C,Parcelas!$A:$A,A111,Parcelas!$E:$E,"&lt;&gt;"))</f>
        <v/>
      </c>
      <c r="K111" s="9">
        <f>IF(A111="","",I111-J111)</f>
        <v/>
      </c>
      <c r="L111" s="9">
        <f>IF(A111="","",SUMIFS(Parcelas!$C:$C,Parcelas!$A:$A,A111,Parcelas!$E:$E,"",Parcelas!$D:$D,"&lt;"&amp;TODAY()))</f>
        <v/>
      </c>
    </row>
    <row r="112">
      <c r="D112" s="7" t="n"/>
      <c r="E112" s="8" t="n"/>
      <c r="F112" s="7" t="n"/>
      <c r="G112" s="9">
        <f>IF(AND(E112&lt;&gt;"",F112&lt;&gt;""),E112*F112,0)</f>
        <v/>
      </c>
      <c r="H112" s="7" t="n"/>
      <c r="I112" s="9">
        <f>IF(A112="","",N(D112)+G112+N(H112))</f>
        <v/>
      </c>
      <c r="J112" s="9">
        <f>IF(A112="","",SUMIFS(Parcelas!$C:$C,Parcelas!$A:$A,A112,Parcelas!$E:$E,"&lt;&gt;"))</f>
        <v/>
      </c>
      <c r="K112" s="9">
        <f>IF(A112="","",I112-J112)</f>
        <v/>
      </c>
      <c r="L112" s="9">
        <f>IF(A112="","",SUMIFS(Parcelas!$C:$C,Parcelas!$A:$A,A112,Parcelas!$E:$E,"",Parcelas!$D:$D,"&lt;"&amp;TODAY()))</f>
        <v/>
      </c>
    </row>
    <row r="113">
      <c r="D113" s="7" t="n"/>
      <c r="E113" s="8" t="n"/>
      <c r="F113" s="7" t="n"/>
      <c r="G113" s="9">
        <f>IF(AND(E113&lt;&gt;"",F113&lt;&gt;""),E113*F113,0)</f>
        <v/>
      </c>
      <c r="H113" s="7" t="n"/>
      <c r="I113" s="9">
        <f>IF(A113="","",N(D113)+G113+N(H113))</f>
        <v/>
      </c>
      <c r="J113" s="9">
        <f>IF(A113="","",SUMIFS(Parcelas!$C:$C,Parcelas!$A:$A,A113,Parcelas!$E:$E,"&lt;&gt;"))</f>
        <v/>
      </c>
      <c r="K113" s="9">
        <f>IF(A113="","",I113-J113)</f>
        <v/>
      </c>
      <c r="L113" s="9">
        <f>IF(A113="","",SUMIFS(Parcelas!$C:$C,Parcelas!$A:$A,A113,Parcelas!$E:$E,"",Parcelas!$D:$D,"&lt;"&amp;TODAY()))</f>
        <v/>
      </c>
    </row>
    <row r="114">
      <c r="D114" s="7" t="n"/>
      <c r="E114" s="8" t="n"/>
      <c r="F114" s="7" t="n"/>
      <c r="G114" s="9">
        <f>IF(AND(E114&lt;&gt;"",F114&lt;&gt;""),E114*F114,0)</f>
        <v/>
      </c>
      <c r="H114" s="7" t="n"/>
      <c r="I114" s="9">
        <f>IF(A114="","",N(D114)+G114+N(H114))</f>
        <v/>
      </c>
      <c r="J114" s="9">
        <f>IF(A114="","",SUMIFS(Parcelas!$C:$C,Parcelas!$A:$A,A114,Parcelas!$E:$E,"&lt;&gt;"))</f>
        <v/>
      </c>
      <c r="K114" s="9">
        <f>IF(A114="","",I114-J114)</f>
        <v/>
      </c>
      <c r="L114" s="9">
        <f>IF(A114="","",SUMIFS(Parcelas!$C:$C,Parcelas!$A:$A,A114,Parcelas!$E:$E,"",Parcelas!$D:$D,"&lt;"&amp;TODAY()))</f>
        <v/>
      </c>
    </row>
    <row r="115">
      <c r="D115" s="7" t="n"/>
      <c r="E115" s="8" t="n"/>
      <c r="F115" s="7" t="n"/>
      <c r="G115" s="9">
        <f>IF(AND(E115&lt;&gt;"",F115&lt;&gt;""),E115*F115,0)</f>
        <v/>
      </c>
      <c r="H115" s="7" t="n"/>
      <c r="I115" s="9">
        <f>IF(A115="","",N(D115)+G115+N(H115))</f>
        <v/>
      </c>
      <c r="J115" s="9">
        <f>IF(A115="","",SUMIFS(Parcelas!$C:$C,Parcelas!$A:$A,A115,Parcelas!$E:$E,"&lt;&gt;"))</f>
        <v/>
      </c>
      <c r="K115" s="9">
        <f>IF(A115="","",I115-J115)</f>
        <v/>
      </c>
      <c r="L115" s="9">
        <f>IF(A115="","",SUMIFS(Parcelas!$C:$C,Parcelas!$A:$A,A115,Parcelas!$E:$E,"",Parcelas!$D:$D,"&lt;"&amp;TODAY()))</f>
        <v/>
      </c>
    </row>
    <row r="116">
      <c r="D116" s="7" t="n"/>
      <c r="E116" s="8" t="n"/>
      <c r="F116" s="7" t="n"/>
      <c r="G116" s="9">
        <f>IF(AND(E116&lt;&gt;"",F116&lt;&gt;""),E116*F116,0)</f>
        <v/>
      </c>
      <c r="H116" s="7" t="n"/>
      <c r="I116" s="9">
        <f>IF(A116="","",N(D116)+G116+N(H116))</f>
        <v/>
      </c>
      <c r="J116" s="9">
        <f>IF(A116="","",SUMIFS(Parcelas!$C:$C,Parcelas!$A:$A,A116,Parcelas!$E:$E,"&lt;&gt;"))</f>
        <v/>
      </c>
      <c r="K116" s="9">
        <f>IF(A116="","",I116-J116)</f>
        <v/>
      </c>
      <c r="L116" s="9">
        <f>IF(A116="","",SUMIFS(Parcelas!$C:$C,Parcelas!$A:$A,A116,Parcelas!$E:$E,"",Parcelas!$D:$D,"&lt;"&amp;TODAY()))</f>
        <v/>
      </c>
    </row>
    <row r="117">
      <c r="D117" s="7" t="n"/>
      <c r="E117" s="8" t="n"/>
      <c r="F117" s="7" t="n"/>
      <c r="G117" s="9">
        <f>IF(AND(E117&lt;&gt;"",F117&lt;&gt;""),E117*F117,0)</f>
        <v/>
      </c>
      <c r="H117" s="7" t="n"/>
      <c r="I117" s="9">
        <f>IF(A117="","",N(D117)+G117+N(H117))</f>
        <v/>
      </c>
      <c r="J117" s="9">
        <f>IF(A117="","",SUMIFS(Parcelas!$C:$C,Parcelas!$A:$A,A117,Parcelas!$E:$E,"&lt;&gt;"))</f>
        <v/>
      </c>
      <c r="K117" s="9">
        <f>IF(A117="","",I117-J117)</f>
        <v/>
      </c>
      <c r="L117" s="9">
        <f>IF(A117="","",SUMIFS(Parcelas!$C:$C,Parcelas!$A:$A,A117,Parcelas!$E:$E,"",Parcelas!$D:$D,"&lt;"&amp;TODAY()))</f>
        <v/>
      </c>
    </row>
    <row r="118">
      <c r="D118" s="7" t="n"/>
      <c r="E118" s="8" t="n"/>
      <c r="F118" s="7" t="n"/>
      <c r="G118" s="9">
        <f>IF(AND(E118&lt;&gt;"",F118&lt;&gt;""),E118*F118,0)</f>
        <v/>
      </c>
      <c r="H118" s="7" t="n"/>
      <c r="I118" s="9">
        <f>IF(A118="","",N(D118)+G118+N(H118))</f>
        <v/>
      </c>
      <c r="J118" s="9">
        <f>IF(A118="","",SUMIFS(Parcelas!$C:$C,Parcelas!$A:$A,A118,Parcelas!$E:$E,"&lt;&gt;"))</f>
        <v/>
      </c>
      <c r="K118" s="9">
        <f>IF(A118="","",I118-J118)</f>
        <v/>
      </c>
      <c r="L118" s="9">
        <f>IF(A118="","",SUMIFS(Parcelas!$C:$C,Parcelas!$A:$A,A118,Parcelas!$E:$E,"",Parcelas!$D:$D,"&lt;"&amp;TODAY()))</f>
        <v/>
      </c>
    </row>
    <row r="119">
      <c r="D119" s="7" t="n"/>
      <c r="E119" s="8" t="n"/>
      <c r="F119" s="7" t="n"/>
      <c r="G119" s="9">
        <f>IF(AND(E119&lt;&gt;"",F119&lt;&gt;""),E119*F119,0)</f>
        <v/>
      </c>
      <c r="H119" s="7" t="n"/>
      <c r="I119" s="9">
        <f>IF(A119="","",N(D119)+G119+N(H119))</f>
        <v/>
      </c>
      <c r="J119" s="9">
        <f>IF(A119="","",SUMIFS(Parcelas!$C:$C,Parcelas!$A:$A,A119,Parcelas!$E:$E,"&lt;&gt;"))</f>
        <v/>
      </c>
      <c r="K119" s="9">
        <f>IF(A119="","",I119-J119)</f>
        <v/>
      </c>
      <c r="L119" s="9">
        <f>IF(A119="","",SUMIFS(Parcelas!$C:$C,Parcelas!$A:$A,A119,Parcelas!$E:$E,"",Parcelas!$D:$D,"&lt;"&amp;TODAY()))</f>
        <v/>
      </c>
    </row>
    <row r="120">
      <c r="D120" s="7" t="n"/>
      <c r="E120" s="8" t="n"/>
      <c r="F120" s="7" t="n"/>
      <c r="G120" s="9">
        <f>IF(AND(E120&lt;&gt;"",F120&lt;&gt;""),E120*F120,0)</f>
        <v/>
      </c>
      <c r="H120" s="7" t="n"/>
      <c r="I120" s="9">
        <f>IF(A120="","",N(D120)+G120+N(H120))</f>
        <v/>
      </c>
      <c r="J120" s="9">
        <f>IF(A120="","",SUMIFS(Parcelas!$C:$C,Parcelas!$A:$A,A120,Parcelas!$E:$E,"&lt;&gt;"))</f>
        <v/>
      </c>
      <c r="K120" s="9">
        <f>IF(A120="","",I120-J120)</f>
        <v/>
      </c>
      <c r="L120" s="9">
        <f>IF(A120="","",SUMIFS(Parcelas!$C:$C,Parcelas!$A:$A,A120,Parcelas!$E:$E,"",Parcelas!$D:$D,"&lt;"&amp;TODAY()))</f>
        <v/>
      </c>
    </row>
    <row r="121">
      <c r="D121" s="7" t="n"/>
      <c r="E121" s="8" t="n"/>
      <c r="F121" s="7" t="n"/>
      <c r="G121" s="9">
        <f>IF(AND(E121&lt;&gt;"",F121&lt;&gt;""),E121*F121,0)</f>
        <v/>
      </c>
      <c r="H121" s="7" t="n"/>
      <c r="I121" s="9">
        <f>IF(A121="","",N(D121)+G121+N(H121))</f>
        <v/>
      </c>
      <c r="J121" s="9">
        <f>IF(A121="","",SUMIFS(Parcelas!$C:$C,Parcelas!$A:$A,A121,Parcelas!$E:$E,"&lt;&gt;"))</f>
        <v/>
      </c>
      <c r="K121" s="9">
        <f>IF(A121="","",I121-J121)</f>
        <v/>
      </c>
      <c r="L121" s="9">
        <f>IF(A121="","",SUMIFS(Parcelas!$C:$C,Parcelas!$A:$A,A121,Parcelas!$E:$E,"",Parcelas!$D:$D,"&lt;"&amp;TODAY()))</f>
        <v/>
      </c>
    </row>
    <row r="122">
      <c r="D122" s="7" t="n"/>
      <c r="E122" s="8" t="n"/>
      <c r="F122" s="7" t="n"/>
      <c r="G122" s="9">
        <f>IF(AND(E122&lt;&gt;"",F122&lt;&gt;""),E122*F122,0)</f>
        <v/>
      </c>
      <c r="H122" s="7" t="n"/>
      <c r="I122" s="9">
        <f>IF(A122="","",N(D122)+G122+N(H122))</f>
        <v/>
      </c>
      <c r="J122" s="9">
        <f>IF(A122="","",SUMIFS(Parcelas!$C:$C,Parcelas!$A:$A,A122,Parcelas!$E:$E,"&lt;&gt;"))</f>
        <v/>
      </c>
      <c r="K122" s="9">
        <f>IF(A122="","",I122-J122)</f>
        <v/>
      </c>
      <c r="L122" s="9">
        <f>IF(A122="","",SUMIFS(Parcelas!$C:$C,Parcelas!$A:$A,A122,Parcelas!$E:$E,"",Parcelas!$D:$D,"&lt;"&amp;TODAY()))</f>
        <v/>
      </c>
    </row>
    <row r="123">
      <c r="D123" s="7" t="n"/>
      <c r="E123" s="8" t="n"/>
      <c r="F123" s="7" t="n"/>
      <c r="G123" s="9">
        <f>IF(AND(E123&lt;&gt;"",F123&lt;&gt;""),E123*F123,0)</f>
        <v/>
      </c>
      <c r="H123" s="7" t="n"/>
      <c r="I123" s="9">
        <f>IF(A123="","",N(D123)+G123+N(H123))</f>
        <v/>
      </c>
      <c r="J123" s="9">
        <f>IF(A123="","",SUMIFS(Parcelas!$C:$C,Parcelas!$A:$A,A123,Parcelas!$E:$E,"&lt;&gt;"))</f>
        <v/>
      </c>
      <c r="K123" s="9">
        <f>IF(A123="","",I123-J123)</f>
        <v/>
      </c>
      <c r="L123" s="9">
        <f>IF(A123="","",SUMIFS(Parcelas!$C:$C,Parcelas!$A:$A,A123,Parcelas!$E:$E,"",Parcelas!$D:$D,"&lt;"&amp;TODAY()))</f>
        <v/>
      </c>
    </row>
    <row r="124">
      <c r="D124" s="7" t="n"/>
      <c r="E124" s="8" t="n"/>
      <c r="F124" s="7" t="n"/>
      <c r="G124" s="9">
        <f>IF(AND(E124&lt;&gt;"",F124&lt;&gt;""),E124*F124,0)</f>
        <v/>
      </c>
      <c r="H124" s="7" t="n"/>
      <c r="I124" s="9">
        <f>IF(A124="","",N(D124)+G124+N(H124))</f>
        <v/>
      </c>
      <c r="J124" s="9">
        <f>IF(A124="","",SUMIFS(Parcelas!$C:$C,Parcelas!$A:$A,A124,Parcelas!$E:$E,"&lt;&gt;"))</f>
        <v/>
      </c>
      <c r="K124" s="9">
        <f>IF(A124="","",I124-J124)</f>
        <v/>
      </c>
      <c r="L124" s="9">
        <f>IF(A124="","",SUMIFS(Parcelas!$C:$C,Parcelas!$A:$A,A124,Parcelas!$E:$E,"",Parcelas!$D:$D,"&lt;"&amp;TODAY()))</f>
        <v/>
      </c>
    </row>
    <row r="125">
      <c r="D125" s="7" t="n"/>
      <c r="E125" s="8" t="n"/>
      <c r="F125" s="7" t="n"/>
      <c r="G125" s="9">
        <f>IF(AND(E125&lt;&gt;"",F125&lt;&gt;""),E125*F125,0)</f>
        <v/>
      </c>
      <c r="H125" s="7" t="n"/>
      <c r="I125" s="9">
        <f>IF(A125="","",N(D125)+G125+N(H125))</f>
        <v/>
      </c>
      <c r="J125" s="9">
        <f>IF(A125="","",SUMIFS(Parcelas!$C:$C,Parcelas!$A:$A,A125,Parcelas!$E:$E,"&lt;&gt;"))</f>
        <v/>
      </c>
      <c r="K125" s="9">
        <f>IF(A125="","",I125-J125)</f>
        <v/>
      </c>
      <c r="L125" s="9">
        <f>IF(A125="","",SUMIFS(Parcelas!$C:$C,Parcelas!$A:$A,A125,Parcelas!$E:$E,"",Parcelas!$D:$D,"&lt;"&amp;TODAY()))</f>
        <v/>
      </c>
    </row>
    <row r="126">
      <c r="D126" s="7" t="n"/>
      <c r="E126" s="8" t="n"/>
      <c r="F126" s="7" t="n"/>
      <c r="G126" s="9">
        <f>IF(AND(E126&lt;&gt;"",F126&lt;&gt;""),E126*F126,0)</f>
        <v/>
      </c>
      <c r="H126" s="7" t="n"/>
      <c r="I126" s="9">
        <f>IF(A126="","",N(D126)+G126+N(H126))</f>
        <v/>
      </c>
      <c r="J126" s="9">
        <f>IF(A126="","",SUMIFS(Parcelas!$C:$C,Parcelas!$A:$A,A126,Parcelas!$E:$E,"&lt;&gt;"))</f>
        <v/>
      </c>
      <c r="K126" s="9">
        <f>IF(A126="","",I126-J126)</f>
        <v/>
      </c>
      <c r="L126" s="9">
        <f>IF(A126="","",SUMIFS(Parcelas!$C:$C,Parcelas!$A:$A,A126,Parcelas!$E:$E,"",Parcelas!$D:$D,"&lt;"&amp;TODAY()))</f>
        <v/>
      </c>
    </row>
    <row r="127">
      <c r="D127" s="7" t="n"/>
      <c r="E127" s="8" t="n"/>
      <c r="F127" s="7" t="n"/>
      <c r="G127" s="9">
        <f>IF(AND(E127&lt;&gt;"",F127&lt;&gt;""),E127*F127,0)</f>
        <v/>
      </c>
      <c r="H127" s="7" t="n"/>
      <c r="I127" s="9">
        <f>IF(A127="","",N(D127)+G127+N(H127))</f>
        <v/>
      </c>
      <c r="J127" s="9">
        <f>IF(A127="","",SUMIFS(Parcelas!$C:$C,Parcelas!$A:$A,A127,Parcelas!$E:$E,"&lt;&gt;"))</f>
        <v/>
      </c>
      <c r="K127" s="9">
        <f>IF(A127="","",I127-J127)</f>
        <v/>
      </c>
      <c r="L127" s="9">
        <f>IF(A127="","",SUMIFS(Parcelas!$C:$C,Parcelas!$A:$A,A127,Parcelas!$E:$E,"",Parcelas!$D:$D,"&lt;"&amp;TODAY()))</f>
        <v/>
      </c>
    </row>
    <row r="128">
      <c r="D128" s="7" t="n"/>
      <c r="E128" s="8" t="n"/>
      <c r="F128" s="7" t="n"/>
      <c r="G128" s="9">
        <f>IF(AND(E128&lt;&gt;"",F128&lt;&gt;""),E128*F128,0)</f>
        <v/>
      </c>
      <c r="H128" s="7" t="n"/>
      <c r="I128" s="9">
        <f>IF(A128="","",N(D128)+G128+N(H128))</f>
        <v/>
      </c>
      <c r="J128" s="9">
        <f>IF(A128="","",SUMIFS(Parcelas!$C:$C,Parcelas!$A:$A,A128,Parcelas!$E:$E,"&lt;&gt;"))</f>
        <v/>
      </c>
      <c r="K128" s="9">
        <f>IF(A128="","",I128-J128)</f>
        <v/>
      </c>
      <c r="L128" s="9">
        <f>IF(A128="","",SUMIFS(Parcelas!$C:$C,Parcelas!$A:$A,A128,Parcelas!$E:$E,"",Parcelas!$D:$D,"&lt;"&amp;TODAY()))</f>
        <v/>
      </c>
    </row>
    <row r="129">
      <c r="D129" s="7" t="n"/>
      <c r="E129" s="8" t="n"/>
      <c r="F129" s="7" t="n"/>
      <c r="G129" s="9">
        <f>IF(AND(E129&lt;&gt;"",F129&lt;&gt;""),E129*F129,0)</f>
        <v/>
      </c>
      <c r="H129" s="7" t="n"/>
      <c r="I129" s="9">
        <f>IF(A129="","",N(D129)+G129+N(H129))</f>
        <v/>
      </c>
      <c r="J129" s="9">
        <f>IF(A129="","",SUMIFS(Parcelas!$C:$C,Parcelas!$A:$A,A129,Parcelas!$E:$E,"&lt;&gt;"))</f>
        <v/>
      </c>
      <c r="K129" s="9">
        <f>IF(A129="","",I129-J129)</f>
        <v/>
      </c>
      <c r="L129" s="9">
        <f>IF(A129="","",SUMIFS(Parcelas!$C:$C,Parcelas!$A:$A,A129,Parcelas!$E:$E,"",Parcelas!$D:$D,"&lt;"&amp;TODAY()))</f>
        <v/>
      </c>
    </row>
    <row r="130">
      <c r="D130" s="7" t="n"/>
      <c r="E130" s="8" t="n"/>
      <c r="F130" s="7" t="n"/>
      <c r="G130" s="9">
        <f>IF(AND(E130&lt;&gt;"",F130&lt;&gt;""),E130*F130,0)</f>
        <v/>
      </c>
      <c r="H130" s="7" t="n"/>
      <c r="I130" s="9">
        <f>IF(A130="","",N(D130)+G130+N(H130))</f>
        <v/>
      </c>
      <c r="J130" s="9">
        <f>IF(A130="","",SUMIFS(Parcelas!$C:$C,Parcelas!$A:$A,A130,Parcelas!$E:$E,"&lt;&gt;"))</f>
        <v/>
      </c>
      <c r="K130" s="9">
        <f>IF(A130="","",I130-J130)</f>
        <v/>
      </c>
      <c r="L130" s="9">
        <f>IF(A130="","",SUMIFS(Parcelas!$C:$C,Parcelas!$A:$A,A130,Parcelas!$E:$E,"",Parcelas!$D:$D,"&lt;"&amp;TODAY()))</f>
        <v/>
      </c>
    </row>
    <row r="131">
      <c r="D131" s="7" t="n"/>
      <c r="E131" s="8" t="n"/>
      <c r="F131" s="7" t="n"/>
      <c r="G131" s="9">
        <f>IF(AND(E131&lt;&gt;"",F131&lt;&gt;""),E131*F131,0)</f>
        <v/>
      </c>
      <c r="H131" s="7" t="n"/>
      <c r="I131" s="9">
        <f>IF(A131="","",N(D131)+G131+N(H131))</f>
        <v/>
      </c>
      <c r="J131" s="9">
        <f>IF(A131="","",SUMIFS(Parcelas!$C:$C,Parcelas!$A:$A,A131,Parcelas!$E:$E,"&lt;&gt;"))</f>
        <v/>
      </c>
      <c r="K131" s="9">
        <f>IF(A131="","",I131-J131)</f>
        <v/>
      </c>
      <c r="L131" s="9">
        <f>IF(A131="","",SUMIFS(Parcelas!$C:$C,Parcelas!$A:$A,A131,Parcelas!$E:$E,"",Parcelas!$D:$D,"&lt;"&amp;TODAY()))</f>
        <v/>
      </c>
    </row>
    <row r="132">
      <c r="D132" s="7" t="n"/>
      <c r="E132" s="8" t="n"/>
      <c r="F132" s="7" t="n"/>
      <c r="G132" s="9">
        <f>IF(AND(E132&lt;&gt;"",F132&lt;&gt;""),E132*F132,0)</f>
        <v/>
      </c>
      <c r="H132" s="7" t="n"/>
      <c r="I132" s="9">
        <f>IF(A132="","",N(D132)+G132+N(H132))</f>
        <v/>
      </c>
      <c r="J132" s="9">
        <f>IF(A132="","",SUMIFS(Parcelas!$C:$C,Parcelas!$A:$A,A132,Parcelas!$E:$E,"&lt;&gt;"))</f>
        <v/>
      </c>
      <c r="K132" s="9">
        <f>IF(A132="","",I132-J132)</f>
        <v/>
      </c>
      <c r="L132" s="9">
        <f>IF(A132="","",SUMIFS(Parcelas!$C:$C,Parcelas!$A:$A,A132,Parcelas!$E:$E,"",Parcelas!$D:$D,"&lt;"&amp;TODAY()))</f>
        <v/>
      </c>
    </row>
    <row r="133">
      <c r="D133" s="7" t="n"/>
      <c r="E133" s="8" t="n"/>
      <c r="F133" s="7" t="n"/>
      <c r="G133" s="9">
        <f>IF(AND(E133&lt;&gt;"",F133&lt;&gt;""),E133*F133,0)</f>
        <v/>
      </c>
      <c r="H133" s="7" t="n"/>
      <c r="I133" s="9">
        <f>IF(A133="","",N(D133)+G133+N(H133))</f>
        <v/>
      </c>
      <c r="J133" s="9">
        <f>IF(A133="","",SUMIFS(Parcelas!$C:$C,Parcelas!$A:$A,A133,Parcelas!$E:$E,"&lt;&gt;"))</f>
        <v/>
      </c>
      <c r="K133" s="9">
        <f>IF(A133="","",I133-J133)</f>
        <v/>
      </c>
      <c r="L133" s="9">
        <f>IF(A133="","",SUMIFS(Parcelas!$C:$C,Parcelas!$A:$A,A133,Parcelas!$E:$E,"",Parcelas!$D:$D,"&lt;"&amp;TODAY()))</f>
        <v/>
      </c>
    </row>
    <row r="134">
      <c r="D134" s="7" t="n"/>
      <c r="E134" s="8" t="n"/>
      <c r="F134" s="7" t="n"/>
      <c r="G134" s="9">
        <f>IF(AND(E134&lt;&gt;"",F134&lt;&gt;""),E134*F134,0)</f>
        <v/>
      </c>
      <c r="H134" s="7" t="n"/>
      <c r="I134" s="9">
        <f>IF(A134="","",N(D134)+G134+N(H134))</f>
        <v/>
      </c>
      <c r="J134" s="9">
        <f>IF(A134="","",SUMIFS(Parcelas!$C:$C,Parcelas!$A:$A,A134,Parcelas!$E:$E,"&lt;&gt;"))</f>
        <v/>
      </c>
      <c r="K134" s="9">
        <f>IF(A134="","",I134-J134)</f>
        <v/>
      </c>
      <c r="L134" s="9">
        <f>IF(A134="","",SUMIFS(Parcelas!$C:$C,Parcelas!$A:$A,A134,Parcelas!$E:$E,"",Parcelas!$D:$D,"&lt;"&amp;TODAY()))</f>
        <v/>
      </c>
    </row>
    <row r="135">
      <c r="D135" s="7" t="n"/>
      <c r="E135" s="8" t="n"/>
      <c r="F135" s="7" t="n"/>
      <c r="G135" s="9">
        <f>IF(AND(E135&lt;&gt;"",F135&lt;&gt;""),E135*F135,0)</f>
        <v/>
      </c>
      <c r="H135" s="7" t="n"/>
      <c r="I135" s="9">
        <f>IF(A135="","",N(D135)+G135+N(H135))</f>
        <v/>
      </c>
      <c r="J135" s="9">
        <f>IF(A135="","",SUMIFS(Parcelas!$C:$C,Parcelas!$A:$A,A135,Parcelas!$E:$E,"&lt;&gt;"))</f>
        <v/>
      </c>
      <c r="K135" s="9">
        <f>IF(A135="","",I135-J135)</f>
        <v/>
      </c>
      <c r="L135" s="9">
        <f>IF(A135="","",SUMIFS(Parcelas!$C:$C,Parcelas!$A:$A,A135,Parcelas!$E:$E,"",Parcelas!$D:$D,"&lt;"&amp;TODAY()))</f>
        <v/>
      </c>
    </row>
    <row r="136">
      <c r="D136" s="7" t="n"/>
      <c r="E136" s="8" t="n"/>
      <c r="F136" s="7" t="n"/>
      <c r="G136" s="9">
        <f>IF(AND(E136&lt;&gt;"",F136&lt;&gt;""),E136*F136,0)</f>
        <v/>
      </c>
      <c r="H136" s="7" t="n"/>
      <c r="I136" s="9">
        <f>IF(A136="","",N(D136)+G136+N(H136))</f>
        <v/>
      </c>
      <c r="J136" s="9">
        <f>IF(A136="","",SUMIFS(Parcelas!$C:$C,Parcelas!$A:$A,A136,Parcelas!$E:$E,"&lt;&gt;"))</f>
        <v/>
      </c>
      <c r="K136" s="9">
        <f>IF(A136="","",I136-J136)</f>
        <v/>
      </c>
      <c r="L136" s="9">
        <f>IF(A136="","",SUMIFS(Parcelas!$C:$C,Parcelas!$A:$A,A136,Parcelas!$E:$E,"",Parcelas!$D:$D,"&lt;"&amp;TODAY()))</f>
        <v/>
      </c>
    </row>
    <row r="137">
      <c r="D137" s="7" t="n"/>
      <c r="E137" s="8" t="n"/>
      <c r="F137" s="7" t="n"/>
      <c r="G137" s="9">
        <f>IF(AND(E137&lt;&gt;"",F137&lt;&gt;""),E137*F137,0)</f>
        <v/>
      </c>
      <c r="H137" s="7" t="n"/>
      <c r="I137" s="9">
        <f>IF(A137="","",N(D137)+G137+N(H137))</f>
        <v/>
      </c>
      <c r="J137" s="9">
        <f>IF(A137="","",SUMIFS(Parcelas!$C:$C,Parcelas!$A:$A,A137,Parcelas!$E:$E,"&lt;&gt;"))</f>
        <v/>
      </c>
      <c r="K137" s="9">
        <f>IF(A137="","",I137-J137)</f>
        <v/>
      </c>
      <c r="L137" s="9">
        <f>IF(A137="","",SUMIFS(Parcelas!$C:$C,Parcelas!$A:$A,A137,Parcelas!$E:$E,"",Parcelas!$D:$D,"&lt;"&amp;TODAY()))</f>
        <v/>
      </c>
    </row>
    <row r="138">
      <c r="D138" s="7" t="n"/>
      <c r="E138" s="8" t="n"/>
      <c r="F138" s="7" t="n"/>
      <c r="G138" s="9">
        <f>IF(AND(E138&lt;&gt;"",F138&lt;&gt;""),E138*F138,0)</f>
        <v/>
      </c>
      <c r="H138" s="7" t="n"/>
      <c r="I138" s="9">
        <f>IF(A138="","",N(D138)+G138+N(H138))</f>
        <v/>
      </c>
      <c r="J138" s="9">
        <f>IF(A138="","",SUMIFS(Parcelas!$C:$C,Parcelas!$A:$A,A138,Parcelas!$E:$E,"&lt;&gt;"))</f>
        <v/>
      </c>
      <c r="K138" s="9">
        <f>IF(A138="","",I138-J138)</f>
        <v/>
      </c>
      <c r="L138" s="9">
        <f>IF(A138="","",SUMIFS(Parcelas!$C:$C,Parcelas!$A:$A,A138,Parcelas!$E:$E,"",Parcelas!$D:$D,"&lt;"&amp;TODAY()))</f>
        <v/>
      </c>
    </row>
    <row r="139">
      <c r="D139" s="7" t="n"/>
      <c r="E139" s="8" t="n"/>
      <c r="F139" s="7" t="n"/>
      <c r="G139" s="9">
        <f>IF(AND(E139&lt;&gt;"",F139&lt;&gt;""),E139*F139,0)</f>
        <v/>
      </c>
      <c r="H139" s="7" t="n"/>
      <c r="I139" s="9">
        <f>IF(A139="","",N(D139)+G139+N(H139))</f>
        <v/>
      </c>
      <c r="J139" s="9">
        <f>IF(A139="","",SUMIFS(Parcelas!$C:$C,Parcelas!$A:$A,A139,Parcelas!$E:$E,"&lt;&gt;"))</f>
        <v/>
      </c>
      <c r="K139" s="9">
        <f>IF(A139="","",I139-J139)</f>
        <v/>
      </c>
      <c r="L139" s="9">
        <f>IF(A139="","",SUMIFS(Parcelas!$C:$C,Parcelas!$A:$A,A139,Parcelas!$E:$E,"",Parcelas!$D:$D,"&lt;"&amp;TODAY()))</f>
        <v/>
      </c>
    </row>
    <row r="140">
      <c r="D140" s="7" t="n"/>
      <c r="E140" s="8" t="n"/>
      <c r="F140" s="7" t="n"/>
      <c r="G140" s="9">
        <f>IF(AND(E140&lt;&gt;"",F140&lt;&gt;""),E140*F140,0)</f>
        <v/>
      </c>
      <c r="H140" s="7" t="n"/>
      <c r="I140" s="9">
        <f>IF(A140="","",N(D140)+G140+N(H140))</f>
        <v/>
      </c>
      <c r="J140" s="9">
        <f>IF(A140="","",SUMIFS(Parcelas!$C:$C,Parcelas!$A:$A,A140,Parcelas!$E:$E,"&lt;&gt;"))</f>
        <v/>
      </c>
      <c r="K140" s="9">
        <f>IF(A140="","",I140-J140)</f>
        <v/>
      </c>
      <c r="L140" s="9">
        <f>IF(A140="","",SUMIFS(Parcelas!$C:$C,Parcelas!$A:$A,A140,Parcelas!$E:$E,"",Parcelas!$D:$D,"&lt;"&amp;TODAY()))</f>
        <v/>
      </c>
    </row>
    <row r="141">
      <c r="D141" s="7" t="n"/>
      <c r="E141" s="8" t="n"/>
      <c r="F141" s="7" t="n"/>
      <c r="G141" s="9">
        <f>IF(AND(E141&lt;&gt;"",F141&lt;&gt;""),E141*F141,0)</f>
        <v/>
      </c>
      <c r="H141" s="7" t="n"/>
      <c r="I141" s="9">
        <f>IF(A141="","",N(D141)+G141+N(H141))</f>
        <v/>
      </c>
      <c r="J141" s="9">
        <f>IF(A141="","",SUMIFS(Parcelas!$C:$C,Parcelas!$A:$A,A141,Parcelas!$E:$E,"&lt;&gt;"))</f>
        <v/>
      </c>
      <c r="K141" s="9">
        <f>IF(A141="","",I141-J141)</f>
        <v/>
      </c>
      <c r="L141" s="9">
        <f>IF(A141="","",SUMIFS(Parcelas!$C:$C,Parcelas!$A:$A,A141,Parcelas!$E:$E,"",Parcelas!$D:$D,"&lt;"&amp;TODAY()))</f>
        <v/>
      </c>
    </row>
    <row r="142">
      <c r="D142" s="7" t="n"/>
      <c r="E142" s="8" t="n"/>
      <c r="F142" s="7" t="n"/>
      <c r="G142" s="9">
        <f>IF(AND(E142&lt;&gt;"",F142&lt;&gt;""),E142*F142,0)</f>
        <v/>
      </c>
      <c r="H142" s="7" t="n"/>
      <c r="I142" s="9">
        <f>IF(A142="","",N(D142)+G142+N(H142))</f>
        <v/>
      </c>
      <c r="J142" s="9">
        <f>IF(A142="","",SUMIFS(Parcelas!$C:$C,Parcelas!$A:$A,A142,Parcelas!$E:$E,"&lt;&gt;"))</f>
        <v/>
      </c>
      <c r="K142" s="9">
        <f>IF(A142="","",I142-J142)</f>
        <v/>
      </c>
      <c r="L142" s="9">
        <f>IF(A142="","",SUMIFS(Parcelas!$C:$C,Parcelas!$A:$A,A142,Parcelas!$E:$E,"",Parcelas!$D:$D,"&lt;"&amp;TODAY()))</f>
        <v/>
      </c>
    </row>
    <row r="143">
      <c r="D143" s="7" t="n"/>
      <c r="E143" s="8" t="n"/>
      <c r="F143" s="7" t="n"/>
      <c r="G143" s="9">
        <f>IF(AND(E143&lt;&gt;"",F143&lt;&gt;""),E143*F143,0)</f>
        <v/>
      </c>
      <c r="H143" s="7" t="n"/>
      <c r="I143" s="9">
        <f>IF(A143="","",N(D143)+G143+N(H143))</f>
        <v/>
      </c>
      <c r="J143" s="9">
        <f>IF(A143="","",SUMIFS(Parcelas!$C:$C,Parcelas!$A:$A,A143,Parcelas!$E:$E,"&lt;&gt;"))</f>
        <v/>
      </c>
      <c r="K143" s="9">
        <f>IF(A143="","",I143-J143)</f>
        <v/>
      </c>
      <c r="L143" s="9">
        <f>IF(A143="","",SUMIFS(Parcelas!$C:$C,Parcelas!$A:$A,A143,Parcelas!$E:$E,"",Parcelas!$D:$D,"&lt;"&amp;TODAY()))</f>
        <v/>
      </c>
    </row>
    <row r="144">
      <c r="D144" s="7" t="n"/>
      <c r="E144" s="8" t="n"/>
      <c r="F144" s="7" t="n"/>
      <c r="G144" s="9">
        <f>IF(AND(E144&lt;&gt;"",F144&lt;&gt;""),E144*F144,0)</f>
        <v/>
      </c>
      <c r="H144" s="7" t="n"/>
      <c r="I144" s="9">
        <f>IF(A144="","",N(D144)+G144+N(H144))</f>
        <v/>
      </c>
      <c r="J144" s="9">
        <f>IF(A144="","",SUMIFS(Parcelas!$C:$C,Parcelas!$A:$A,A144,Parcelas!$E:$E,"&lt;&gt;"))</f>
        <v/>
      </c>
      <c r="K144" s="9">
        <f>IF(A144="","",I144-J144)</f>
        <v/>
      </c>
      <c r="L144" s="9">
        <f>IF(A144="","",SUMIFS(Parcelas!$C:$C,Parcelas!$A:$A,A144,Parcelas!$E:$E,"",Parcelas!$D:$D,"&lt;"&amp;TODAY()))</f>
        <v/>
      </c>
    </row>
    <row r="145">
      <c r="D145" s="7" t="n"/>
      <c r="E145" s="8" t="n"/>
      <c r="F145" s="7" t="n"/>
      <c r="G145" s="9">
        <f>IF(AND(E145&lt;&gt;"",F145&lt;&gt;""),E145*F145,0)</f>
        <v/>
      </c>
      <c r="H145" s="7" t="n"/>
      <c r="I145" s="9">
        <f>IF(A145="","",N(D145)+G145+N(H145))</f>
        <v/>
      </c>
      <c r="J145" s="9">
        <f>IF(A145="","",SUMIFS(Parcelas!$C:$C,Parcelas!$A:$A,A145,Parcelas!$E:$E,"&lt;&gt;"))</f>
        <v/>
      </c>
      <c r="K145" s="9">
        <f>IF(A145="","",I145-J145)</f>
        <v/>
      </c>
      <c r="L145" s="9">
        <f>IF(A145="","",SUMIFS(Parcelas!$C:$C,Parcelas!$A:$A,A145,Parcelas!$E:$E,"",Parcelas!$D:$D,"&lt;"&amp;TODAY()))</f>
        <v/>
      </c>
    </row>
    <row r="146">
      <c r="D146" s="7" t="n"/>
      <c r="E146" s="8" t="n"/>
      <c r="F146" s="7" t="n"/>
      <c r="G146" s="9">
        <f>IF(AND(E146&lt;&gt;"",F146&lt;&gt;""),E146*F146,0)</f>
        <v/>
      </c>
      <c r="H146" s="7" t="n"/>
      <c r="I146" s="9">
        <f>IF(A146="","",N(D146)+G146+N(H146))</f>
        <v/>
      </c>
      <c r="J146" s="9">
        <f>IF(A146="","",SUMIFS(Parcelas!$C:$C,Parcelas!$A:$A,A146,Parcelas!$E:$E,"&lt;&gt;"))</f>
        <v/>
      </c>
      <c r="K146" s="9">
        <f>IF(A146="","",I146-J146)</f>
        <v/>
      </c>
      <c r="L146" s="9">
        <f>IF(A146="","",SUMIFS(Parcelas!$C:$C,Parcelas!$A:$A,A146,Parcelas!$E:$E,"",Parcelas!$D:$D,"&lt;"&amp;TODAY()))</f>
        <v/>
      </c>
    </row>
    <row r="147">
      <c r="D147" s="7" t="n"/>
      <c r="E147" s="8" t="n"/>
      <c r="F147" s="7" t="n"/>
      <c r="G147" s="9">
        <f>IF(AND(E147&lt;&gt;"",F147&lt;&gt;""),E147*F147,0)</f>
        <v/>
      </c>
      <c r="H147" s="7" t="n"/>
      <c r="I147" s="9">
        <f>IF(A147="","",N(D147)+G147+N(H147))</f>
        <v/>
      </c>
      <c r="J147" s="9">
        <f>IF(A147="","",SUMIFS(Parcelas!$C:$C,Parcelas!$A:$A,A147,Parcelas!$E:$E,"&lt;&gt;"))</f>
        <v/>
      </c>
      <c r="K147" s="9">
        <f>IF(A147="","",I147-J147)</f>
        <v/>
      </c>
      <c r="L147" s="9">
        <f>IF(A147="","",SUMIFS(Parcelas!$C:$C,Parcelas!$A:$A,A147,Parcelas!$E:$E,"",Parcelas!$D:$D,"&lt;"&amp;TODAY()))</f>
        <v/>
      </c>
    </row>
    <row r="148">
      <c r="D148" s="7" t="n"/>
      <c r="E148" s="8" t="n"/>
      <c r="F148" s="7" t="n"/>
      <c r="G148" s="9">
        <f>IF(AND(E148&lt;&gt;"",F148&lt;&gt;""),E148*F148,0)</f>
        <v/>
      </c>
      <c r="H148" s="7" t="n"/>
      <c r="I148" s="9">
        <f>IF(A148="","",N(D148)+G148+N(H148))</f>
        <v/>
      </c>
      <c r="J148" s="9">
        <f>IF(A148="","",SUMIFS(Parcelas!$C:$C,Parcelas!$A:$A,A148,Parcelas!$E:$E,"&lt;&gt;"))</f>
        <v/>
      </c>
      <c r="K148" s="9">
        <f>IF(A148="","",I148-J148)</f>
        <v/>
      </c>
      <c r="L148" s="9">
        <f>IF(A148="","",SUMIFS(Parcelas!$C:$C,Parcelas!$A:$A,A148,Parcelas!$E:$E,"",Parcelas!$D:$D,"&lt;"&amp;TODAY()))</f>
        <v/>
      </c>
    </row>
    <row r="149">
      <c r="D149" s="7" t="n"/>
      <c r="E149" s="8" t="n"/>
      <c r="F149" s="7" t="n"/>
      <c r="G149" s="9">
        <f>IF(AND(E149&lt;&gt;"",F149&lt;&gt;""),E149*F149,0)</f>
        <v/>
      </c>
      <c r="H149" s="7" t="n"/>
      <c r="I149" s="9">
        <f>IF(A149="","",N(D149)+G149+N(H149))</f>
        <v/>
      </c>
      <c r="J149" s="9">
        <f>IF(A149="","",SUMIFS(Parcelas!$C:$C,Parcelas!$A:$A,A149,Parcelas!$E:$E,"&lt;&gt;"))</f>
        <v/>
      </c>
      <c r="K149" s="9">
        <f>IF(A149="","",I149-J149)</f>
        <v/>
      </c>
      <c r="L149" s="9">
        <f>IF(A149="","",SUMIFS(Parcelas!$C:$C,Parcelas!$A:$A,A149,Parcelas!$E:$E,"",Parcelas!$D:$D,"&lt;"&amp;TODAY()))</f>
        <v/>
      </c>
    </row>
    <row r="150">
      <c r="D150" s="7" t="n"/>
      <c r="E150" s="8" t="n"/>
      <c r="F150" s="7" t="n"/>
      <c r="G150" s="9">
        <f>IF(AND(E150&lt;&gt;"",F150&lt;&gt;""),E150*F150,0)</f>
        <v/>
      </c>
      <c r="H150" s="7" t="n"/>
      <c r="I150" s="9">
        <f>IF(A150="","",N(D150)+G150+N(H150))</f>
        <v/>
      </c>
      <c r="J150" s="9">
        <f>IF(A150="","",SUMIFS(Parcelas!$C:$C,Parcelas!$A:$A,A150,Parcelas!$E:$E,"&lt;&gt;"))</f>
        <v/>
      </c>
      <c r="K150" s="9">
        <f>IF(A150="","",I150-J150)</f>
        <v/>
      </c>
      <c r="L150" s="9">
        <f>IF(A150="","",SUMIFS(Parcelas!$C:$C,Parcelas!$A:$A,A150,Parcelas!$E:$E,"",Parcelas!$D:$D,"&lt;"&amp;TODAY()))</f>
        <v/>
      </c>
    </row>
    <row r="151">
      <c r="D151" s="7" t="n"/>
      <c r="E151" s="8" t="n"/>
      <c r="F151" s="7" t="n"/>
      <c r="G151" s="9">
        <f>IF(AND(E151&lt;&gt;"",F151&lt;&gt;""),E151*F151,0)</f>
        <v/>
      </c>
      <c r="H151" s="7" t="n"/>
      <c r="I151" s="9">
        <f>IF(A151="","",N(D151)+G151+N(H151))</f>
        <v/>
      </c>
      <c r="J151" s="9">
        <f>IF(A151="","",SUMIFS(Parcelas!$C:$C,Parcelas!$A:$A,A151,Parcelas!$E:$E,"&lt;&gt;"))</f>
        <v/>
      </c>
      <c r="K151" s="9">
        <f>IF(A151="","",I151-J151)</f>
        <v/>
      </c>
      <c r="L151" s="9">
        <f>IF(A151="","",SUMIFS(Parcelas!$C:$C,Parcelas!$A:$A,A151,Parcelas!$E:$E,"",Parcelas!$D:$D,"&lt;"&amp;TODAY()))</f>
        <v/>
      </c>
    </row>
    <row r="152">
      <c r="D152" s="7" t="n"/>
      <c r="E152" s="8" t="n"/>
      <c r="F152" s="7" t="n"/>
      <c r="G152" s="9">
        <f>IF(AND(E152&lt;&gt;"",F152&lt;&gt;""),E152*F152,0)</f>
        <v/>
      </c>
      <c r="H152" s="7" t="n"/>
      <c r="I152" s="9">
        <f>IF(A152="","",N(D152)+G152+N(H152))</f>
        <v/>
      </c>
      <c r="J152" s="9">
        <f>IF(A152="","",SUMIFS(Parcelas!$C:$C,Parcelas!$A:$A,A152,Parcelas!$E:$E,"&lt;&gt;"))</f>
        <v/>
      </c>
      <c r="K152" s="9">
        <f>IF(A152="","",I152-J152)</f>
        <v/>
      </c>
      <c r="L152" s="9">
        <f>IF(A152="","",SUMIFS(Parcelas!$C:$C,Parcelas!$A:$A,A152,Parcelas!$E:$E,"",Parcelas!$D:$D,"&lt;"&amp;TODAY()))</f>
        <v/>
      </c>
    </row>
    <row r="153">
      <c r="D153" s="7" t="n"/>
      <c r="E153" s="8" t="n"/>
      <c r="F153" s="7" t="n"/>
      <c r="G153" s="9">
        <f>IF(AND(E153&lt;&gt;"",F153&lt;&gt;""),E153*F153,0)</f>
        <v/>
      </c>
      <c r="H153" s="7" t="n"/>
      <c r="I153" s="9">
        <f>IF(A153="","",N(D153)+G153+N(H153))</f>
        <v/>
      </c>
      <c r="J153" s="9">
        <f>IF(A153="","",SUMIFS(Parcelas!$C:$C,Parcelas!$A:$A,A153,Parcelas!$E:$E,"&lt;&gt;"))</f>
        <v/>
      </c>
      <c r="K153" s="9">
        <f>IF(A153="","",I153-J153)</f>
        <v/>
      </c>
      <c r="L153" s="9">
        <f>IF(A153="","",SUMIFS(Parcelas!$C:$C,Parcelas!$A:$A,A153,Parcelas!$E:$E,"",Parcelas!$D:$D,"&lt;"&amp;TODAY()))</f>
        <v/>
      </c>
    </row>
    <row r="154">
      <c r="D154" s="7" t="n"/>
      <c r="E154" s="8" t="n"/>
      <c r="F154" s="7" t="n"/>
      <c r="G154" s="9">
        <f>IF(AND(E154&lt;&gt;"",F154&lt;&gt;""),E154*F154,0)</f>
        <v/>
      </c>
      <c r="H154" s="7" t="n"/>
      <c r="I154" s="9">
        <f>IF(A154="","",N(D154)+G154+N(H154))</f>
        <v/>
      </c>
      <c r="J154" s="9">
        <f>IF(A154="","",SUMIFS(Parcelas!$C:$C,Parcelas!$A:$A,A154,Parcelas!$E:$E,"&lt;&gt;"))</f>
        <v/>
      </c>
      <c r="K154" s="9">
        <f>IF(A154="","",I154-J154)</f>
        <v/>
      </c>
      <c r="L154" s="9">
        <f>IF(A154="","",SUMIFS(Parcelas!$C:$C,Parcelas!$A:$A,A154,Parcelas!$E:$E,"",Parcelas!$D:$D,"&lt;"&amp;TODAY()))</f>
        <v/>
      </c>
    </row>
    <row r="155">
      <c r="D155" s="7" t="n"/>
      <c r="E155" s="8" t="n"/>
      <c r="F155" s="7" t="n"/>
      <c r="G155" s="9">
        <f>IF(AND(E155&lt;&gt;"",F155&lt;&gt;""),E155*F155,0)</f>
        <v/>
      </c>
      <c r="H155" s="7" t="n"/>
      <c r="I155" s="9">
        <f>IF(A155="","",N(D155)+G155+N(H155))</f>
        <v/>
      </c>
      <c r="J155" s="9">
        <f>IF(A155="","",SUMIFS(Parcelas!$C:$C,Parcelas!$A:$A,A155,Parcelas!$E:$E,"&lt;&gt;"))</f>
        <v/>
      </c>
      <c r="K155" s="9">
        <f>IF(A155="","",I155-J155)</f>
        <v/>
      </c>
      <c r="L155" s="9">
        <f>IF(A155="","",SUMIFS(Parcelas!$C:$C,Parcelas!$A:$A,A155,Parcelas!$E:$E,"",Parcelas!$D:$D,"&lt;"&amp;TODAY()))</f>
        <v/>
      </c>
    </row>
    <row r="156">
      <c r="D156" s="7" t="n"/>
      <c r="E156" s="8" t="n"/>
      <c r="F156" s="7" t="n"/>
      <c r="G156" s="9">
        <f>IF(AND(E156&lt;&gt;"",F156&lt;&gt;""),E156*F156,0)</f>
        <v/>
      </c>
      <c r="H156" s="7" t="n"/>
      <c r="I156" s="9">
        <f>IF(A156="","",N(D156)+G156+N(H156))</f>
        <v/>
      </c>
      <c r="J156" s="9">
        <f>IF(A156="","",SUMIFS(Parcelas!$C:$C,Parcelas!$A:$A,A156,Parcelas!$E:$E,"&lt;&gt;"))</f>
        <v/>
      </c>
      <c r="K156" s="9">
        <f>IF(A156="","",I156-J156)</f>
        <v/>
      </c>
      <c r="L156" s="9">
        <f>IF(A156="","",SUMIFS(Parcelas!$C:$C,Parcelas!$A:$A,A156,Parcelas!$E:$E,"",Parcelas!$D:$D,"&lt;"&amp;TODAY()))</f>
        <v/>
      </c>
    </row>
    <row r="157">
      <c r="D157" s="7" t="n"/>
      <c r="E157" s="8" t="n"/>
      <c r="F157" s="7" t="n"/>
      <c r="G157" s="9">
        <f>IF(AND(E157&lt;&gt;"",F157&lt;&gt;""),E157*F157,0)</f>
        <v/>
      </c>
      <c r="H157" s="7" t="n"/>
      <c r="I157" s="9">
        <f>IF(A157="","",N(D157)+G157+N(H157))</f>
        <v/>
      </c>
      <c r="J157" s="9">
        <f>IF(A157="","",SUMIFS(Parcelas!$C:$C,Parcelas!$A:$A,A157,Parcelas!$E:$E,"&lt;&gt;"))</f>
        <v/>
      </c>
      <c r="K157" s="9">
        <f>IF(A157="","",I157-J157)</f>
        <v/>
      </c>
      <c r="L157" s="9">
        <f>IF(A157="","",SUMIFS(Parcelas!$C:$C,Parcelas!$A:$A,A157,Parcelas!$E:$E,"",Parcelas!$D:$D,"&lt;"&amp;TODAY()))</f>
        <v/>
      </c>
    </row>
    <row r="158">
      <c r="D158" s="7" t="n"/>
      <c r="E158" s="8" t="n"/>
      <c r="F158" s="7" t="n"/>
      <c r="G158" s="9">
        <f>IF(AND(E158&lt;&gt;"",F158&lt;&gt;""),E158*F158,0)</f>
        <v/>
      </c>
      <c r="H158" s="7" t="n"/>
      <c r="I158" s="9">
        <f>IF(A158="","",N(D158)+G158+N(H158))</f>
        <v/>
      </c>
      <c r="J158" s="9">
        <f>IF(A158="","",SUMIFS(Parcelas!$C:$C,Parcelas!$A:$A,A158,Parcelas!$E:$E,"&lt;&gt;"))</f>
        <v/>
      </c>
      <c r="K158" s="9">
        <f>IF(A158="","",I158-J158)</f>
        <v/>
      </c>
      <c r="L158" s="9">
        <f>IF(A158="","",SUMIFS(Parcelas!$C:$C,Parcelas!$A:$A,A158,Parcelas!$E:$E,"",Parcelas!$D:$D,"&lt;"&amp;TODAY()))</f>
        <v/>
      </c>
    </row>
    <row r="159">
      <c r="D159" s="7" t="n"/>
      <c r="E159" s="8" t="n"/>
      <c r="F159" s="7" t="n"/>
      <c r="G159" s="9">
        <f>IF(AND(E159&lt;&gt;"",F159&lt;&gt;""),E159*F159,0)</f>
        <v/>
      </c>
      <c r="H159" s="7" t="n"/>
      <c r="I159" s="9">
        <f>IF(A159="","",N(D159)+G159+N(H159))</f>
        <v/>
      </c>
      <c r="J159" s="9">
        <f>IF(A159="","",SUMIFS(Parcelas!$C:$C,Parcelas!$A:$A,A159,Parcelas!$E:$E,"&lt;&gt;"))</f>
        <v/>
      </c>
      <c r="K159" s="9">
        <f>IF(A159="","",I159-J159)</f>
        <v/>
      </c>
      <c r="L159" s="9">
        <f>IF(A159="","",SUMIFS(Parcelas!$C:$C,Parcelas!$A:$A,A159,Parcelas!$E:$E,"",Parcelas!$D:$D,"&lt;"&amp;TODAY()))</f>
        <v/>
      </c>
    </row>
    <row r="160">
      <c r="D160" s="7" t="n"/>
      <c r="E160" s="8" t="n"/>
      <c r="F160" s="7" t="n"/>
      <c r="G160" s="9">
        <f>IF(AND(E160&lt;&gt;"",F160&lt;&gt;""),E160*F160,0)</f>
        <v/>
      </c>
      <c r="H160" s="7" t="n"/>
      <c r="I160" s="9">
        <f>IF(A160="","",N(D160)+G160+N(H160))</f>
        <v/>
      </c>
      <c r="J160" s="9">
        <f>IF(A160="","",SUMIFS(Parcelas!$C:$C,Parcelas!$A:$A,A160,Parcelas!$E:$E,"&lt;&gt;"))</f>
        <v/>
      </c>
      <c r="K160" s="9">
        <f>IF(A160="","",I160-J160)</f>
        <v/>
      </c>
      <c r="L160" s="9">
        <f>IF(A160="","",SUMIFS(Parcelas!$C:$C,Parcelas!$A:$A,A160,Parcelas!$E:$E,"",Parcelas!$D:$D,"&lt;"&amp;TODAY()))</f>
        <v/>
      </c>
    </row>
    <row r="161">
      <c r="D161" s="7" t="n"/>
      <c r="E161" s="8" t="n"/>
      <c r="F161" s="7" t="n"/>
      <c r="G161" s="9">
        <f>IF(AND(E161&lt;&gt;"",F161&lt;&gt;""),E161*F161,0)</f>
        <v/>
      </c>
      <c r="H161" s="7" t="n"/>
      <c r="I161" s="9">
        <f>IF(A161="","",N(D161)+G161+N(H161))</f>
        <v/>
      </c>
      <c r="J161" s="9">
        <f>IF(A161="","",SUMIFS(Parcelas!$C:$C,Parcelas!$A:$A,A161,Parcelas!$E:$E,"&lt;&gt;"))</f>
        <v/>
      </c>
      <c r="K161" s="9">
        <f>IF(A161="","",I161-J161)</f>
        <v/>
      </c>
      <c r="L161" s="9">
        <f>IF(A161="","",SUMIFS(Parcelas!$C:$C,Parcelas!$A:$A,A161,Parcelas!$E:$E,"",Parcelas!$D:$D,"&lt;"&amp;TODAY()))</f>
        <v/>
      </c>
    </row>
    <row r="162">
      <c r="D162" s="7" t="n"/>
      <c r="E162" s="8" t="n"/>
      <c r="F162" s="7" t="n"/>
      <c r="G162" s="9">
        <f>IF(AND(E162&lt;&gt;"",F162&lt;&gt;""),E162*F162,0)</f>
        <v/>
      </c>
      <c r="H162" s="7" t="n"/>
      <c r="I162" s="9">
        <f>IF(A162="","",N(D162)+G162+N(H162))</f>
        <v/>
      </c>
      <c r="J162" s="9">
        <f>IF(A162="","",SUMIFS(Parcelas!$C:$C,Parcelas!$A:$A,A162,Parcelas!$E:$E,"&lt;&gt;"))</f>
        <v/>
      </c>
      <c r="K162" s="9">
        <f>IF(A162="","",I162-J162)</f>
        <v/>
      </c>
      <c r="L162" s="9">
        <f>IF(A162="","",SUMIFS(Parcelas!$C:$C,Parcelas!$A:$A,A162,Parcelas!$E:$E,"",Parcelas!$D:$D,"&lt;"&amp;TODAY()))</f>
        <v/>
      </c>
    </row>
    <row r="163">
      <c r="D163" s="7" t="n"/>
      <c r="E163" s="8" t="n"/>
      <c r="F163" s="7" t="n"/>
      <c r="G163" s="9">
        <f>IF(AND(E163&lt;&gt;"",F163&lt;&gt;""),E163*F163,0)</f>
        <v/>
      </c>
      <c r="H163" s="7" t="n"/>
      <c r="I163" s="9">
        <f>IF(A163="","",N(D163)+G163+N(H163))</f>
        <v/>
      </c>
      <c r="J163" s="9">
        <f>IF(A163="","",SUMIFS(Parcelas!$C:$C,Parcelas!$A:$A,A163,Parcelas!$E:$E,"&lt;&gt;"))</f>
        <v/>
      </c>
      <c r="K163" s="9">
        <f>IF(A163="","",I163-J163)</f>
        <v/>
      </c>
      <c r="L163" s="9">
        <f>IF(A163="","",SUMIFS(Parcelas!$C:$C,Parcelas!$A:$A,A163,Parcelas!$E:$E,"",Parcelas!$D:$D,"&lt;"&amp;TODAY()))</f>
        <v/>
      </c>
    </row>
    <row r="164">
      <c r="D164" s="7" t="n"/>
      <c r="E164" s="8" t="n"/>
      <c r="F164" s="7" t="n"/>
      <c r="G164" s="9">
        <f>IF(AND(E164&lt;&gt;"",F164&lt;&gt;""),E164*F164,0)</f>
        <v/>
      </c>
      <c r="H164" s="7" t="n"/>
      <c r="I164" s="9">
        <f>IF(A164="","",N(D164)+G164+N(H164))</f>
        <v/>
      </c>
      <c r="J164" s="9">
        <f>IF(A164="","",SUMIFS(Parcelas!$C:$C,Parcelas!$A:$A,A164,Parcelas!$E:$E,"&lt;&gt;"))</f>
        <v/>
      </c>
      <c r="K164" s="9">
        <f>IF(A164="","",I164-J164)</f>
        <v/>
      </c>
      <c r="L164" s="9">
        <f>IF(A164="","",SUMIFS(Parcelas!$C:$C,Parcelas!$A:$A,A164,Parcelas!$E:$E,"",Parcelas!$D:$D,"&lt;"&amp;TODAY()))</f>
        <v/>
      </c>
    </row>
    <row r="165">
      <c r="D165" s="7" t="n"/>
      <c r="E165" s="8" t="n"/>
      <c r="F165" s="7" t="n"/>
      <c r="G165" s="9">
        <f>IF(AND(E165&lt;&gt;"",F165&lt;&gt;""),E165*F165,0)</f>
        <v/>
      </c>
      <c r="H165" s="7" t="n"/>
      <c r="I165" s="9">
        <f>IF(A165="","",N(D165)+G165+N(H165))</f>
        <v/>
      </c>
      <c r="J165" s="9">
        <f>IF(A165="","",SUMIFS(Parcelas!$C:$C,Parcelas!$A:$A,A165,Parcelas!$E:$E,"&lt;&gt;"))</f>
        <v/>
      </c>
      <c r="K165" s="9">
        <f>IF(A165="","",I165-J165)</f>
        <v/>
      </c>
      <c r="L165" s="9">
        <f>IF(A165="","",SUMIFS(Parcelas!$C:$C,Parcelas!$A:$A,A165,Parcelas!$E:$E,"",Parcelas!$D:$D,"&lt;"&amp;TODAY()))</f>
        <v/>
      </c>
    </row>
    <row r="166">
      <c r="D166" s="7" t="n"/>
      <c r="E166" s="8" t="n"/>
      <c r="F166" s="7" t="n"/>
      <c r="G166" s="9">
        <f>IF(AND(E166&lt;&gt;"",F166&lt;&gt;""),E166*F166,0)</f>
        <v/>
      </c>
      <c r="H166" s="7" t="n"/>
      <c r="I166" s="9">
        <f>IF(A166="","",N(D166)+G166+N(H166))</f>
        <v/>
      </c>
      <c r="J166" s="9">
        <f>IF(A166="","",SUMIFS(Parcelas!$C:$C,Parcelas!$A:$A,A166,Parcelas!$E:$E,"&lt;&gt;"))</f>
        <v/>
      </c>
      <c r="K166" s="9">
        <f>IF(A166="","",I166-J166)</f>
        <v/>
      </c>
      <c r="L166" s="9">
        <f>IF(A166="","",SUMIFS(Parcelas!$C:$C,Parcelas!$A:$A,A166,Parcelas!$E:$E,"",Parcelas!$D:$D,"&lt;"&amp;TODAY()))</f>
        <v/>
      </c>
    </row>
    <row r="167">
      <c r="D167" s="7" t="n"/>
      <c r="E167" s="8" t="n"/>
      <c r="F167" s="7" t="n"/>
      <c r="G167" s="9">
        <f>IF(AND(E167&lt;&gt;"",F167&lt;&gt;""),E167*F167,0)</f>
        <v/>
      </c>
      <c r="H167" s="7" t="n"/>
      <c r="I167" s="9">
        <f>IF(A167="","",N(D167)+G167+N(H167))</f>
        <v/>
      </c>
      <c r="J167" s="9">
        <f>IF(A167="","",SUMIFS(Parcelas!$C:$C,Parcelas!$A:$A,A167,Parcelas!$E:$E,"&lt;&gt;"))</f>
        <v/>
      </c>
      <c r="K167" s="9">
        <f>IF(A167="","",I167-J167)</f>
        <v/>
      </c>
      <c r="L167" s="9">
        <f>IF(A167="","",SUMIFS(Parcelas!$C:$C,Parcelas!$A:$A,A167,Parcelas!$E:$E,"",Parcelas!$D:$D,"&lt;"&amp;TODAY()))</f>
        <v/>
      </c>
    </row>
    <row r="168">
      <c r="D168" s="7" t="n"/>
      <c r="E168" s="8" t="n"/>
      <c r="F168" s="7" t="n"/>
      <c r="G168" s="9">
        <f>IF(AND(E168&lt;&gt;"",F168&lt;&gt;""),E168*F168,0)</f>
        <v/>
      </c>
      <c r="H168" s="7" t="n"/>
      <c r="I168" s="9">
        <f>IF(A168="","",N(D168)+G168+N(H168))</f>
        <v/>
      </c>
      <c r="J168" s="9">
        <f>IF(A168="","",SUMIFS(Parcelas!$C:$C,Parcelas!$A:$A,A168,Parcelas!$E:$E,"&lt;&gt;"))</f>
        <v/>
      </c>
      <c r="K168" s="9">
        <f>IF(A168="","",I168-J168)</f>
        <v/>
      </c>
      <c r="L168" s="9">
        <f>IF(A168="","",SUMIFS(Parcelas!$C:$C,Parcelas!$A:$A,A168,Parcelas!$E:$E,"",Parcelas!$D:$D,"&lt;"&amp;TODAY()))</f>
        <v/>
      </c>
    </row>
    <row r="169">
      <c r="D169" s="7" t="n"/>
      <c r="E169" s="8" t="n"/>
      <c r="F169" s="7" t="n"/>
      <c r="G169" s="9">
        <f>IF(AND(E169&lt;&gt;"",F169&lt;&gt;""),E169*F169,0)</f>
        <v/>
      </c>
      <c r="H169" s="7" t="n"/>
      <c r="I169" s="9">
        <f>IF(A169="","",N(D169)+G169+N(H169))</f>
        <v/>
      </c>
      <c r="J169" s="9">
        <f>IF(A169="","",SUMIFS(Parcelas!$C:$C,Parcelas!$A:$A,A169,Parcelas!$E:$E,"&lt;&gt;"))</f>
        <v/>
      </c>
      <c r="K169" s="9">
        <f>IF(A169="","",I169-J169)</f>
        <v/>
      </c>
      <c r="L169" s="9">
        <f>IF(A169="","",SUMIFS(Parcelas!$C:$C,Parcelas!$A:$A,A169,Parcelas!$E:$E,"",Parcelas!$D:$D,"&lt;"&amp;TODAY()))</f>
        <v/>
      </c>
    </row>
    <row r="170">
      <c r="D170" s="7" t="n"/>
      <c r="E170" s="8" t="n"/>
      <c r="F170" s="7" t="n"/>
      <c r="G170" s="9">
        <f>IF(AND(E170&lt;&gt;"",F170&lt;&gt;""),E170*F170,0)</f>
        <v/>
      </c>
      <c r="H170" s="7" t="n"/>
      <c r="I170" s="9">
        <f>IF(A170="","",N(D170)+G170+N(H170))</f>
        <v/>
      </c>
      <c r="J170" s="9">
        <f>IF(A170="","",SUMIFS(Parcelas!$C:$C,Parcelas!$A:$A,A170,Parcelas!$E:$E,"&lt;&gt;"))</f>
        <v/>
      </c>
      <c r="K170" s="9">
        <f>IF(A170="","",I170-J170)</f>
        <v/>
      </c>
      <c r="L170" s="9">
        <f>IF(A170="","",SUMIFS(Parcelas!$C:$C,Parcelas!$A:$A,A170,Parcelas!$E:$E,"",Parcelas!$D:$D,"&lt;"&amp;TODAY()))</f>
        <v/>
      </c>
    </row>
    <row r="171">
      <c r="D171" s="7" t="n"/>
      <c r="E171" s="8" t="n"/>
      <c r="F171" s="7" t="n"/>
      <c r="G171" s="9">
        <f>IF(AND(E171&lt;&gt;"",F171&lt;&gt;""),E171*F171,0)</f>
        <v/>
      </c>
      <c r="H171" s="7" t="n"/>
      <c r="I171" s="9">
        <f>IF(A171="","",N(D171)+G171+N(H171))</f>
        <v/>
      </c>
      <c r="J171" s="9">
        <f>IF(A171="","",SUMIFS(Parcelas!$C:$C,Parcelas!$A:$A,A171,Parcelas!$E:$E,"&lt;&gt;"))</f>
        <v/>
      </c>
      <c r="K171" s="9">
        <f>IF(A171="","",I171-J171)</f>
        <v/>
      </c>
      <c r="L171" s="9">
        <f>IF(A171="","",SUMIFS(Parcelas!$C:$C,Parcelas!$A:$A,A171,Parcelas!$E:$E,"",Parcelas!$D:$D,"&lt;"&amp;TODAY()))</f>
        <v/>
      </c>
    </row>
    <row r="172">
      <c r="D172" s="7" t="n"/>
      <c r="E172" s="8" t="n"/>
      <c r="F172" s="7" t="n"/>
      <c r="G172" s="9">
        <f>IF(AND(E172&lt;&gt;"",F172&lt;&gt;""),E172*F172,0)</f>
        <v/>
      </c>
      <c r="H172" s="7" t="n"/>
      <c r="I172" s="9">
        <f>IF(A172="","",N(D172)+G172+N(H172))</f>
        <v/>
      </c>
      <c r="J172" s="9">
        <f>IF(A172="","",SUMIFS(Parcelas!$C:$C,Parcelas!$A:$A,A172,Parcelas!$E:$E,"&lt;&gt;"))</f>
        <v/>
      </c>
      <c r="K172" s="9">
        <f>IF(A172="","",I172-J172)</f>
        <v/>
      </c>
      <c r="L172" s="9">
        <f>IF(A172="","",SUMIFS(Parcelas!$C:$C,Parcelas!$A:$A,A172,Parcelas!$E:$E,"",Parcelas!$D:$D,"&lt;"&amp;TODAY()))</f>
        <v/>
      </c>
    </row>
    <row r="173">
      <c r="D173" s="7" t="n"/>
      <c r="E173" s="8" t="n"/>
      <c r="F173" s="7" t="n"/>
      <c r="G173" s="9">
        <f>IF(AND(E173&lt;&gt;"",F173&lt;&gt;""),E173*F173,0)</f>
        <v/>
      </c>
      <c r="H173" s="7" t="n"/>
      <c r="I173" s="9">
        <f>IF(A173="","",N(D173)+G173+N(H173))</f>
        <v/>
      </c>
      <c r="J173" s="9">
        <f>IF(A173="","",SUMIFS(Parcelas!$C:$C,Parcelas!$A:$A,A173,Parcelas!$E:$E,"&lt;&gt;"))</f>
        <v/>
      </c>
      <c r="K173" s="9">
        <f>IF(A173="","",I173-J173)</f>
        <v/>
      </c>
      <c r="L173" s="9">
        <f>IF(A173="","",SUMIFS(Parcelas!$C:$C,Parcelas!$A:$A,A173,Parcelas!$E:$E,"",Parcelas!$D:$D,"&lt;"&amp;TODAY()))</f>
        <v/>
      </c>
    </row>
    <row r="174">
      <c r="D174" s="7" t="n"/>
      <c r="E174" s="8" t="n"/>
      <c r="F174" s="7" t="n"/>
      <c r="G174" s="9">
        <f>IF(AND(E174&lt;&gt;"",F174&lt;&gt;""),E174*F174,0)</f>
        <v/>
      </c>
      <c r="H174" s="7" t="n"/>
      <c r="I174" s="9">
        <f>IF(A174="","",N(D174)+G174+N(H174))</f>
        <v/>
      </c>
      <c r="J174" s="9">
        <f>IF(A174="","",SUMIFS(Parcelas!$C:$C,Parcelas!$A:$A,A174,Parcelas!$E:$E,"&lt;&gt;"))</f>
        <v/>
      </c>
      <c r="K174" s="9">
        <f>IF(A174="","",I174-J174)</f>
        <v/>
      </c>
      <c r="L174" s="9">
        <f>IF(A174="","",SUMIFS(Parcelas!$C:$C,Parcelas!$A:$A,A174,Parcelas!$E:$E,"",Parcelas!$D:$D,"&lt;"&amp;TODAY()))</f>
        <v/>
      </c>
    </row>
    <row r="175">
      <c r="D175" s="7" t="n"/>
      <c r="E175" s="8" t="n"/>
      <c r="F175" s="7" t="n"/>
      <c r="G175" s="9">
        <f>IF(AND(E175&lt;&gt;"",F175&lt;&gt;""),E175*F175,0)</f>
        <v/>
      </c>
      <c r="H175" s="7" t="n"/>
      <c r="I175" s="9">
        <f>IF(A175="","",N(D175)+G175+N(H175))</f>
        <v/>
      </c>
      <c r="J175" s="9">
        <f>IF(A175="","",SUMIFS(Parcelas!$C:$C,Parcelas!$A:$A,A175,Parcelas!$E:$E,"&lt;&gt;"))</f>
        <v/>
      </c>
      <c r="K175" s="9">
        <f>IF(A175="","",I175-J175)</f>
        <v/>
      </c>
      <c r="L175" s="9">
        <f>IF(A175="","",SUMIFS(Parcelas!$C:$C,Parcelas!$A:$A,A175,Parcelas!$E:$E,"",Parcelas!$D:$D,"&lt;"&amp;TODAY()))</f>
        <v/>
      </c>
    </row>
    <row r="176">
      <c r="D176" s="7" t="n"/>
      <c r="E176" s="8" t="n"/>
      <c r="F176" s="7" t="n"/>
      <c r="G176" s="9">
        <f>IF(AND(E176&lt;&gt;"",F176&lt;&gt;""),E176*F176,0)</f>
        <v/>
      </c>
      <c r="H176" s="7" t="n"/>
      <c r="I176" s="9">
        <f>IF(A176="","",N(D176)+G176+N(H176))</f>
        <v/>
      </c>
      <c r="J176" s="9">
        <f>IF(A176="","",SUMIFS(Parcelas!$C:$C,Parcelas!$A:$A,A176,Parcelas!$E:$E,"&lt;&gt;"))</f>
        <v/>
      </c>
      <c r="K176" s="9">
        <f>IF(A176="","",I176-J176)</f>
        <v/>
      </c>
      <c r="L176" s="9">
        <f>IF(A176="","",SUMIFS(Parcelas!$C:$C,Parcelas!$A:$A,A176,Parcelas!$E:$E,"",Parcelas!$D:$D,"&lt;"&amp;TODAY()))</f>
        <v/>
      </c>
    </row>
    <row r="177">
      <c r="D177" s="7" t="n"/>
      <c r="E177" s="8" t="n"/>
      <c r="F177" s="7" t="n"/>
      <c r="G177" s="9">
        <f>IF(AND(E177&lt;&gt;"",F177&lt;&gt;""),E177*F177,0)</f>
        <v/>
      </c>
      <c r="H177" s="7" t="n"/>
      <c r="I177" s="9">
        <f>IF(A177="","",N(D177)+G177+N(H177))</f>
        <v/>
      </c>
      <c r="J177" s="9">
        <f>IF(A177="","",SUMIFS(Parcelas!$C:$C,Parcelas!$A:$A,A177,Parcelas!$E:$E,"&lt;&gt;"))</f>
        <v/>
      </c>
      <c r="K177" s="9">
        <f>IF(A177="","",I177-J177)</f>
        <v/>
      </c>
      <c r="L177" s="9">
        <f>IF(A177="","",SUMIFS(Parcelas!$C:$C,Parcelas!$A:$A,A177,Parcelas!$E:$E,"",Parcelas!$D:$D,"&lt;"&amp;TODAY()))</f>
        <v/>
      </c>
    </row>
    <row r="178">
      <c r="D178" s="7" t="n"/>
      <c r="E178" s="8" t="n"/>
      <c r="F178" s="7" t="n"/>
      <c r="G178" s="9">
        <f>IF(AND(E178&lt;&gt;"",F178&lt;&gt;""),E178*F178,0)</f>
        <v/>
      </c>
      <c r="H178" s="7" t="n"/>
      <c r="I178" s="9">
        <f>IF(A178="","",N(D178)+G178+N(H178))</f>
        <v/>
      </c>
      <c r="J178" s="9">
        <f>IF(A178="","",SUMIFS(Parcelas!$C:$C,Parcelas!$A:$A,A178,Parcelas!$E:$E,"&lt;&gt;"))</f>
        <v/>
      </c>
      <c r="K178" s="9">
        <f>IF(A178="","",I178-J178)</f>
        <v/>
      </c>
      <c r="L178" s="9">
        <f>IF(A178="","",SUMIFS(Parcelas!$C:$C,Parcelas!$A:$A,A178,Parcelas!$E:$E,"",Parcelas!$D:$D,"&lt;"&amp;TODAY()))</f>
        <v/>
      </c>
    </row>
    <row r="179">
      <c r="D179" s="7" t="n"/>
      <c r="E179" s="8" t="n"/>
      <c r="F179" s="7" t="n"/>
      <c r="G179" s="9">
        <f>IF(AND(E179&lt;&gt;"",F179&lt;&gt;""),E179*F179,0)</f>
        <v/>
      </c>
      <c r="H179" s="7" t="n"/>
      <c r="I179" s="9">
        <f>IF(A179="","",N(D179)+G179+N(H179))</f>
        <v/>
      </c>
      <c r="J179" s="9">
        <f>IF(A179="","",SUMIFS(Parcelas!$C:$C,Parcelas!$A:$A,A179,Parcelas!$E:$E,"&lt;&gt;"))</f>
        <v/>
      </c>
      <c r="K179" s="9">
        <f>IF(A179="","",I179-J179)</f>
        <v/>
      </c>
      <c r="L179" s="9">
        <f>IF(A179="","",SUMIFS(Parcelas!$C:$C,Parcelas!$A:$A,A179,Parcelas!$E:$E,"",Parcelas!$D:$D,"&lt;"&amp;TODAY()))</f>
        <v/>
      </c>
    </row>
    <row r="180">
      <c r="D180" s="7" t="n"/>
      <c r="E180" s="8" t="n"/>
      <c r="F180" s="7" t="n"/>
      <c r="G180" s="9">
        <f>IF(AND(E180&lt;&gt;"",F180&lt;&gt;""),E180*F180,0)</f>
        <v/>
      </c>
      <c r="H180" s="7" t="n"/>
      <c r="I180" s="9">
        <f>IF(A180="","",N(D180)+G180+N(H180))</f>
        <v/>
      </c>
      <c r="J180" s="9">
        <f>IF(A180="","",SUMIFS(Parcelas!$C:$C,Parcelas!$A:$A,A180,Parcelas!$E:$E,"&lt;&gt;"))</f>
        <v/>
      </c>
      <c r="K180" s="9">
        <f>IF(A180="","",I180-J180)</f>
        <v/>
      </c>
      <c r="L180" s="9">
        <f>IF(A180="","",SUMIFS(Parcelas!$C:$C,Parcelas!$A:$A,A180,Parcelas!$E:$E,"",Parcelas!$D:$D,"&lt;"&amp;TODAY()))</f>
        <v/>
      </c>
    </row>
    <row r="181">
      <c r="D181" s="7" t="n"/>
      <c r="E181" s="8" t="n"/>
      <c r="F181" s="7" t="n"/>
      <c r="G181" s="9">
        <f>IF(AND(E181&lt;&gt;"",F181&lt;&gt;""),E181*F181,0)</f>
        <v/>
      </c>
      <c r="H181" s="7" t="n"/>
      <c r="I181" s="9">
        <f>IF(A181="","",N(D181)+G181+N(H181))</f>
        <v/>
      </c>
      <c r="J181" s="9">
        <f>IF(A181="","",SUMIFS(Parcelas!$C:$C,Parcelas!$A:$A,A181,Parcelas!$E:$E,"&lt;&gt;"))</f>
        <v/>
      </c>
      <c r="K181" s="9">
        <f>IF(A181="","",I181-J181)</f>
        <v/>
      </c>
      <c r="L181" s="9">
        <f>IF(A181="","",SUMIFS(Parcelas!$C:$C,Parcelas!$A:$A,A181,Parcelas!$E:$E,"",Parcelas!$D:$D,"&lt;"&amp;TODAY()))</f>
        <v/>
      </c>
    </row>
    <row r="182">
      <c r="D182" s="7" t="n"/>
      <c r="E182" s="8" t="n"/>
      <c r="F182" s="7" t="n"/>
      <c r="G182" s="9">
        <f>IF(AND(E182&lt;&gt;"",F182&lt;&gt;""),E182*F182,0)</f>
        <v/>
      </c>
      <c r="H182" s="7" t="n"/>
      <c r="I182" s="9">
        <f>IF(A182="","",N(D182)+G182+N(H182))</f>
        <v/>
      </c>
      <c r="J182" s="9">
        <f>IF(A182="","",SUMIFS(Parcelas!$C:$C,Parcelas!$A:$A,A182,Parcelas!$E:$E,"&lt;&gt;"))</f>
        <v/>
      </c>
      <c r="K182" s="9">
        <f>IF(A182="","",I182-J182)</f>
        <v/>
      </c>
      <c r="L182" s="9">
        <f>IF(A182="","",SUMIFS(Parcelas!$C:$C,Parcelas!$A:$A,A182,Parcelas!$E:$E,"",Parcelas!$D:$D,"&lt;"&amp;TODAY()))</f>
        <v/>
      </c>
    </row>
    <row r="183">
      <c r="D183" s="7" t="n"/>
      <c r="E183" s="8" t="n"/>
      <c r="F183" s="7" t="n"/>
      <c r="G183" s="9">
        <f>IF(AND(E183&lt;&gt;"",F183&lt;&gt;""),E183*F183,0)</f>
        <v/>
      </c>
      <c r="H183" s="7" t="n"/>
      <c r="I183" s="9">
        <f>IF(A183="","",N(D183)+G183+N(H183))</f>
        <v/>
      </c>
      <c r="J183" s="9">
        <f>IF(A183="","",SUMIFS(Parcelas!$C:$C,Parcelas!$A:$A,A183,Parcelas!$E:$E,"&lt;&gt;"))</f>
        <v/>
      </c>
      <c r="K183" s="9">
        <f>IF(A183="","",I183-J183)</f>
        <v/>
      </c>
      <c r="L183" s="9">
        <f>IF(A183="","",SUMIFS(Parcelas!$C:$C,Parcelas!$A:$A,A183,Parcelas!$E:$E,"",Parcelas!$D:$D,"&lt;"&amp;TODAY()))</f>
        <v/>
      </c>
    </row>
    <row r="184">
      <c r="D184" s="7" t="n"/>
      <c r="E184" s="8" t="n"/>
      <c r="F184" s="7" t="n"/>
      <c r="G184" s="9">
        <f>IF(AND(E184&lt;&gt;"",F184&lt;&gt;""),E184*F184,0)</f>
        <v/>
      </c>
      <c r="H184" s="7" t="n"/>
      <c r="I184" s="9">
        <f>IF(A184="","",N(D184)+G184+N(H184))</f>
        <v/>
      </c>
      <c r="J184" s="9">
        <f>IF(A184="","",SUMIFS(Parcelas!$C:$C,Parcelas!$A:$A,A184,Parcelas!$E:$E,"&lt;&gt;"))</f>
        <v/>
      </c>
      <c r="K184" s="9">
        <f>IF(A184="","",I184-J184)</f>
        <v/>
      </c>
      <c r="L184" s="9">
        <f>IF(A184="","",SUMIFS(Parcelas!$C:$C,Parcelas!$A:$A,A184,Parcelas!$E:$E,"",Parcelas!$D:$D,"&lt;"&amp;TODAY()))</f>
        <v/>
      </c>
    </row>
    <row r="185">
      <c r="D185" s="7" t="n"/>
      <c r="E185" s="8" t="n"/>
      <c r="F185" s="7" t="n"/>
      <c r="G185" s="9">
        <f>IF(AND(E185&lt;&gt;"",F185&lt;&gt;""),E185*F185,0)</f>
        <v/>
      </c>
      <c r="H185" s="7" t="n"/>
      <c r="I185" s="9">
        <f>IF(A185="","",N(D185)+G185+N(H185))</f>
        <v/>
      </c>
      <c r="J185" s="9">
        <f>IF(A185="","",SUMIFS(Parcelas!$C:$C,Parcelas!$A:$A,A185,Parcelas!$E:$E,"&lt;&gt;"))</f>
        <v/>
      </c>
      <c r="K185" s="9">
        <f>IF(A185="","",I185-J185)</f>
        <v/>
      </c>
      <c r="L185" s="9">
        <f>IF(A185="","",SUMIFS(Parcelas!$C:$C,Parcelas!$A:$A,A185,Parcelas!$E:$E,"",Parcelas!$D:$D,"&lt;"&amp;TODAY()))</f>
        <v/>
      </c>
    </row>
    <row r="186">
      <c r="D186" s="7" t="n"/>
      <c r="E186" s="8" t="n"/>
      <c r="F186" s="7" t="n"/>
      <c r="G186" s="9">
        <f>IF(AND(E186&lt;&gt;"",F186&lt;&gt;""),E186*F186,0)</f>
        <v/>
      </c>
      <c r="H186" s="7" t="n"/>
      <c r="I186" s="9">
        <f>IF(A186="","",N(D186)+G186+N(H186))</f>
        <v/>
      </c>
      <c r="J186" s="9">
        <f>IF(A186="","",SUMIFS(Parcelas!$C:$C,Parcelas!$A:$A,A186,Parcelas!$E:$E,"&lt;&gt;"))</f>
        <v/>
      </c>
      <c r="K186" s="9">
        <f>IF(A186="","",I186-J186)</f>
        <v/>
      </c>
      <c r="L186" s="9">
        <f>IF(A186="","",SUMIFS(Parcelas!$C:$C,Parcelas!$A:$A,A186,Parcelas!$E:$E,"",Parcelas!$D:$D,"&lt;"&amp;TODAY()))</f>
        <v/>
      </c>
    </row>
    <row r="187">
      <c r="D187" s="7" t="n"/>
      <c r="E187" s="8" t="n"/>
      <c r="F187" s="7" t="n"/>
      <c r="G187" s="9">
        <f>IF(AND(E187&lt;&gt;"",F187&lt;&gt;""),E187*F187,0)</f>
        <v/>
      </c>
      <c r="H187" s="7" t="n"/>
      <c r="I187" s="9">
        <f>IF(A187="","",N(D187)+G187+N(H187))</f>
        <v/>
      </c>
      <c r="J187" s="9">
        <f>IF(A187="","",SUMIFS(Parcelas!$C:$C,Parcelas!$A:$A,A187,Parcelas!$E:$E,"&lt;&gt;"))</f>
        <v/>
      </c>
      <c r="K187" s="9">
        <f>IF(A187="","",I187-J187)</f>
        <v/>
      </c>
      <c r="L187" s="9">
        <f>IF(A187="","",SUMIFS(Parcelas!$C:$C,Parcelas!$A:$A,A187,Parcelas!$E:$E,"",Parcelas!$D:$D,"&lt;"&amp;TODAY()))</f>
        <v/>
      </c>
    </row>
    <row r="188">
      <c r="D188" s="7" t="n"/>
      <c r="E188" s="8" t="n"/>
      <c r="F188" s="7" t="n"/>
      <c r="G188" s="9">
        <f>IF(AND(E188&lt;&gt;"",F188&lt;&gt;""),E188*F188,0)</f>
        <v/>
      </c>
      <c r="H188" s="7" t="n"/>
      <c r="I188" s="9">
        <f>IF(A188="","",N(D188)+G188+N(H188))</f>
        <v/>
      </c>
      <c r="J188" s="9">
        <f>IF(A188="","",SUMIFS(Parcelas!$C:$C,Parcelas!$A:$A,A188,Parcelas!$E:$E,"&lt;&gt;"))</f>
        <v/>
      </c>
      <c r="K188" s="9">
        <f>IF(A188="","",I188-J188)</f>
        <v/>
      </c>
      <c r="L188" s="9">
        <f>IF(A188="","",SUMIFS(Parcelas!$C:$C,Parcelas!$A:$A,A188,Parcelas!$E:$E,"",Parcelas!$D:$D,"&lt;"&amp;TODAY()))</f>
        <v/>
      </c>
    </row>
    <row r="189">
      <c r="D189" s="7" t="n"/>
      <c r="E189" s="8" t="n"/>
      <c r="F189" s="7" t="n"/>
      <c r="G189" s="9">
        <f>IF(AND(E189&lt;&gt;"",F189&lt;&gt;""),E189*F189,0)</f>
        <v/>
      </c>
      <c r="H189" s="7" t="n"/>
      <c r="I189" s="9">
        <f>IF(A189="","",N(D189)+G189+N(H189))</f>
        <v/>
      </c>
      <c r="J189" s="9">
        <f>IF(A189="","",SUMIFS(Parcelas!$C:$C,Parcelas!$A:$A,A189,Parcelas!$E:$E,"&lt;&gt;"))</f>
        <v/>
      </c>
      <c r="K189" s="9">
        <f>IF(A189="","",I189-J189)</f>
        <v/>
      </c>
      <c r="L189" s="9">
        <f>IF(A189="","",SUMIFS(Parcelas!$C:$C,Parcelas!$A:$A,A189,Parcelas!$E:$E,"",Parcelas!$D:$D,"&lt;"&amp;TODAY()))</f>
        <v/>
      </c>
    </row>
    <row r="190">
      <c r="D190" s="7" t="n"/>
      <c r="E190" s="8" t="n"/>
      <c r="F190" s="7" t="n"/>
      <c r="G190" s="9">
        <f>IF(AND(E190&lt;&gt;"",F190&lt;&gt;""),E190*F190,0)</f>
        <v/>
      </c>
      <c r="H190" s="7" t="n"/>
      <c r="I190" s="9">
        <f>IF(A190="","",N(D190)+G190+N(H190))</f>
        <v/>
      </c>
      <c r="J190" s="9">
        <f>IF(A190="","",SUMIFS(Parcelas!$C:$C,Parcelas!$A:$A,A190,Parcelas!$E:$E,"&lt;&gt;"))</f>
        <v/>
      </c>
      <c r="K190" s="9">
        <f>IF(A190="","",I190-J190)</f>
        <v/>
      </c>
      <c r="L190" s="9">
        <f>IF(A190="","",SUMIFS(Parcelas!$C:$C,Parcelas!$A:$A,A190,Parcelas!$E:$E,"",Parcelas!$D:$D,"&lt;"&amp;TODAY()))</f>
        <v/>
      </c>
    </row>
    <row r="191">
      <c r="D191" s="7" t="n"/>
      <c r="E191" s="8" t="n"/>
      <c r="F191" s="7" t="n"/>
      <c r="G191" s="9">
        <f>IF(AND(E191&lt;&gt;"",F191&lt;&gt;""),E191*F191,0)</f>
        <v/>
      </c>
      <c r="H191" s="7" t="n"/>
      <c r="I191" s="9">
        <f>IF(A191="","",N(D191)+G191+N(H191))</f>
        <v/>
      </c>
      <c r="J191" s="9">
        <f>IF(A191="","",SUMIFS(Parcelas!$C:$C,Parcelas!$A:$A,A191,Parcelas!$E:$E,"&lt;&gt;"))</f>
        <v/>
      </c>
      <c r="K191" s="9">
        <f>IF(A191="","",I191-J191)</f>
        <v/>
      </c>
      <c r="L191" s="9">
        <f>IF(A191="","",SUMIFS(Parcelas!$C:$C,Parcelas!$A:$A,A191,Parcelas!$E:$E,"",Parcelas!$D:$D,"&lt;"&amp;TODAY()))</f>
        <v/>
      </c>
    </row>
    <row r="192">
      <c r="D192" s="7" t="n"/>
      <c r="E192" s="8" t="n"/>
      <c r="F192" s="7" t="n"/>
      <c r="G192" s="9">
        <f>IF(AND(E192&lt;&gt;"",F192&lt;&gt;""),E192*F192,0)</f>
        <v/>
      </c>
      <c r="H192" s="7" t="n"/>
      <c r="I192" s="9">
        <f>IF(A192="","",N(D192)+G192+N(H192))</f>
        <v/>
      </c>
      <c r="J192" s="9">
        <f>IF(A192="","",SUMIFS(Parcelas!$C:$C,Parcelas!$A:$A,A192,Parcelas!$E:$E,"&lt;&gt;"))</f>
        <v/>
      </c>
      <c r="K192" s="9">
        <f>IF(A192="","",I192-J192)</f>
        <v/>
      </c>
      <c r="L192" s="9">
        <f>IF(A192="","",SUMIFS(Parcelas!$C:$C,Parcelas!$A:$A,A192,Parcelas!$E:$E,"",Parcelas!$D:$D,"&lt;"&amp;TODAY()))</f>
        <v/>
      </c>
    </row>
    <row r="193">
      <c r="D193" s="7" t="n"/>
      <c r="E193" s="8" t="n"/>
      <c r="F193" s="7" t="n"/>
      <c r="G193" s="9">
        <f>IF(AND(E193&lt;&gt;"",F193&lt;&gt;""),E193*F193,0)</f>
        <v/>
      </c>
      <c r="H193" s="7" t="n"/>
      <c r="I193" s="9">
        <f>IF(A193="","",N(D193)+G193+N(H193))</f>
        <v/>
      </c>
      <c r="J193" s="9">
        <f>IF(A193="","",SUMIFS(Parcelas!$C:$C,Parcelas!$A:$A,A193,Parcelas!$E:$E,"&lt;&gt;"))</f>
        <v/>
      </c>
      <c r="K193" s="9">
        <f>IF(A193="","",I193-J193)</f>
        <v/>
      </c>
      <c r="L193" s="9">
        <f>IF(A193="","",SUMIFS(Parcelas!$C:$C,Parcelas!$A:$A,A193,Parcelas!$E:$E,"",Parcelas!$D:$D,"&lt;"&amp;TODAY()))</f>
        <v/>
      </c>
    </row>
    <row r="194">
      <c r="D194" s="7" t="n"/>
      <c r="E194" s="8" t="n"/>
      <c r="F194" s="7" t="n"/>
      <c r="G194" s="9">
        <f>IF(AND(E194&lt;&gt;"",F194&lt;&gt;""),E194*F194,0)</f>
        <v/>
      </c>
      <c r="H194" s="7" t="n"/>
      <c r="I194" s="9">
        <f>IF(A194="","",N(D194)+G194+N(H194))</f>
        <v/>
      </c>
      <c r="J194" s="9">
        <f>IF(A194="","",SUMIFS(Parcelas!$C:$C,Parcelas!$A:$A,A194,Parcelas!$E:$E,"&lt;&gt;"))</f>
        <v/>
      </c>
      <c r="K194" s="9">
        <f>IF(A194="","",I194-J194)</f>
        <v/>
      </c>
      <c r="L194" s="9">
        <f>IF(A194="","",SUMIFS(Parcelas!$C:$C,Parcelas!$A:$A,A194,Parcelas!$E:$E,"",Parcelas!$D:$D,"&lt;"&amp;TODAY()))</f>
        <v/>
      </c>
    </row>
    <row r="195">
      <c r="D195" s="7" t="n"/>
      <c r="E195" s="8" t="n"/>
      <c r="F195" s="7" t="n"/>
      <c r="G195" s="9">
        <f>IF(AND(E195&lt;&gt;"",F195&lt;&gt;""),E195*F195,0)</f>
        <v/>
      </c>
      <c r="H195" s="7" t="n"/>
      <c r="I195" s="9">
        <f>IF(A195="","",N(D195)+G195+N(H195))</f>
        <v/>
      </c>
      <c r="J195" s="9">
        <f>IF(A195="","",SUMIFS(Parcelas!$C:$C,Parcelas!$A:$A,A195,Parcelas!$E:$E,"&lt;&gt;"))</f>
        <v/>
      </c>
      <c r="K195" s="9">
        <f>IF(A195="","",I195-J195)</f>
        <v/>
      </c>
      <c r="L195" s="9">
        <f>IF(A195="","",SUMIFS(Parcelas!$C:$C,Parcelas!$A:$A,A195,Parcelas!$E:$E,"",Parcelas!$D:$D,"&lt;"&amp;TODAY()))</f>
        <v/>
      </c>
    </row>
    <row r="196">
      <c r="D196" s="7" t="n"/>
      <c r="E196" s="8" t="n"/>
      <c r="F196" s="7" t="n"/>
      <c r="G196" s="9">
        <f>IF(AND(E196&lt;&gt;"",F196&lt;&gt;""),E196*F196,0)</f>
        <v/>
      </c>
      <c r="H196" s="7" t="n"/>
      <c r="I196" s="9">
        <f>IF(A196="","",N(D196)+G196+N(H196))</f>
        <v/>
      </c>
      <c r="J196" s="9">
        <f>IF(A196="","",SUMIFS(Parcelas!$C:$C,Parcelas!$A:$A,A196,Parcelas!$E:$E,"&lt;&gt;"))</f>
        <v/>
      </c>
      <c r="K196" s="9">
        <f>IF(A196="","",I196-J196)</f>
        <v/>
      </c>
      <c r="L196" s="9">
        <f>IF(A196="","",SUMIFS(Parcelas!$C:$C,Parcelas!$A:$A,A196,Parcelas!$E:$E,"",Parcelas!$D:$D,"&lt;"&amp;TODAY()))</f>
        <v/>
      </c>
    </row>
    <row r="197">
      <c r="D197" s="7" t="n"/>
      <c r="E197" s="8" t="n"/>
      <c r="F197" s="7" t="n"/>
      <c r="G197" s="9">
        <f>IF(AND(E197&lt;&gt;"",F197&lt;&gt;""),E197*F197,0)</f>
        <v/>
      </c>
      <c r="H197" s="7" t="n"/>
      <c r="I197" s="9">
        <f>IF(A197="","",N(D197)+G197+N(H197))</f>
        <v/>
      </c>
      <c r="J197" s="9">
        <f>IF(A197="","",SUMIFS(Parcelas!$C:$C,Parcelas!$A:$A,A197,Parcelas!$E:$E,"&lt;&gt;"))</f>
        <v/>
      </c>
      <c r="K197" s="9">
        <f>IF(A197="","",I197-J197)</f>
        <v/>
      </c>
      <c r="L197" s="9">
        <f>IF(A197="","",SUMIFS(Parcelas!$C:$C,Parcelas!$A:$A,A197,Parcelas!$E:$E,"",Parcelas!$D:$D,"&lt;"&amp;TODAY()))</f>
        <v/>
      </c>
    </row>
    <row r="198">
      <c r="D198" s="7" t="n"/>
      <c r="E198" s="8" t="n"/>
      <c r="F198" s="7" t="n"/>
      <c r="G198" s="9">
        <f>IF(AND(E198&lt;&gt;"",F198&lt;&gt;""),E198*F198,0)</f>
        <v/>
      </c>
      <c r="H198" s="7" t="n"/>
      <c r="I198" s="9">
        <f>IF(A198="","",N(D198)+G198+N(H198))</f>
        <v/>
      </c>
      <c r="J198" s="9">
        <f>IF(A198="","",SUMIFS(Parcelas!$C:$C,Parcelas!$A:$A,A198,Parcelas!$E:$E,"&lt;&gt;"))</f>
        <v/>
      </c>
      <c r="K198" s="9">
        <f>IF(A198="","",I198-J198)</f>
        <v/>
      </c>
      <c r="L198" s="9">
        <f>IF(A198="","",SUMIFS(Parcelas!$C:$C,Parcelas!$A:$A,A198,Parcelas!$E:$E,"",Parcelas!$D:$D,"&lt;"&amp;TODAY()))</f>
        <v/>
      </c>
    </row>
    <row r="199">
      <c r="D199" s="7" t="n"/>
      <c r="E199" s="8" t="n"/>
      <c r="F199" s="7" t="n"/>
      <c r="G199" s="9">
        <f>IF(AND(E199&lt;&gt;"",F199&lt;&gt;""),E199*F199,0)</f>
        <v/>
      </c>
      <c r="H199" s="7" t="n"/>
      <c r="I199" s="9">
        <f>IF(A199="","",N(D199)+G199+N(H199))</f>
        <v/>
      </c>
      <c r="J199" s="9">
        <f>IF(A199="","",SUMIFS(Parcelas!$C:$C,Parcelas!$A:$A,A199,Parcelas!$E:$E,"&lt;&gt;"))</f>
        <v/>
      </c>
      <c r="K199" s="9">
        <f>IF(A199="","",I199-J199)</f>
        <v/>
      </c>
      <c r="L199" s="9">
        <f>IF(A199="","",SUMIFS(Parcelas!$C:$C,Parcelas!$A:$A,A199,Parcelas!$E:$E,"",Parcelas!$D:$D,"&lt;"&amp;TODAY()))</f>
        <v/>
      </c>
    </row>
    <row r="200">
      <c r="D200" s="7" t="n"/>
      <c r="E200" s="8" t="n"/>
      <c r="F200" s="7" t="n"/>
      <c r="G200" s="9">
        <f>IF(AND(E200&lt;&gt;"",F200&lt;&gt;""),E200*F200,0)</f>
        <v/>
      </c>
      <c r="H200" s="7" t="n"/>
      <c r="I200" s="9">
        <f>IF(A200="","",N(D200)+G200+N(H200))</f>
        <v/>
      </c>
      <c r="J200" s="9">
        <f>IF(A200="","",SUMIFS(Parcelas!$C:$C,Parcelas!$A:$A,A200,Parcelas!$E:$E,"&lt;&gt;"))</f>
        <v/>
      </c>
      <c r="K200" s="9">
        <f>IF(A200="","",I200-J200)</f>
        <v/>
      </c>
      <c r="L200" s="9">
        <f>IF(A200="","",SUMIFS(Parcelas!$C:$C,Parcelas!$A:$A,A200,Parcelas!$E:$E,"",Parcelas!$D:$D,"&lt;"&amp;TODAY()))</f>
        <v/>
      </c>
    </row>
    <row r="201">
      <c r="D201" s="7" t="n"/>
      <c r="E201" s="8" t="n"/>
      <c r="F201" s="7" t="n"/>
      <c r="G201" s="9">
        <f>IF(AND(E201&lt;&gt;"",F201&lt;&gt;""),E201*F201,0)</f>
        <v/>
      </c>
      <c r="H201" s="7" t="n"/>
      <c r="I201" s="9">
        <f>IF(A201="","",N(D201)+G201+N(H201))</f>
        <v/>
      </c>
      <c r="J201" s="9">
        <f>IF(A201="","",SUMIFS(Parcelas!$C:$C,Parcelas!$A:$A,A201,Parcelas!$E:$E,"&lt;&gt;"))</f>
        <v/>
      </c>
      <c r="K201" s="9">
        <f>IF(A201="","",I201-J201)</f>
        <v/>
      </c>
      <c r="L201" s="9">
        <f>IF(A201="","",SUMIFS(Parcelas!$C:$C,Parcelas!$A:$A,A201,Parcelas!$E:$E,"",Parcelas!$D:$D,"&lt;"&amp;TODAY()))</f>
        <v/>
      </c>
    </row>
    <row r="202">
      <c r="D202" s="7" t="n"/>
      <c r="E202" s="8" t="n"/>
      <c r="F202" s="7" t="n"/>
      <c r="G202" s="9">
        <f>IF(AND(E202&lt;&gt;"",F202&lt;&gt;""),E202*F202,0)</f>
        <v/>
      </c>
      <c r="H202" s="7" t="n"/>
      <c r="I202" s="9">
        <f>IF(A202="","",N(D202)+G202+N(H202))</f>
        <v/>
      </c>
      <c r="J202" s="9">
        <f>IF(A202="","",SUMIFS(Parcelas!$C:$C,Parcelas!$A:$A,A202,Parcelas!$E:$E,"&lt;&gt;"))</f>
        <v/>
      </c>
      <c r="K202" s="9">
        <f>IF(A202="","",I202-J202)</f>
        <v/>
      </c>
      <c r="L202" s="9">
        <f>IF(A202="","",SUMIFS(Parcelas!$C:$C,Parcelas!$A:$A,A202,Parcelas!$E:$E,"",Parcelas!$D:$D,"&lt;"&amp;TODAY()))</f>
        <v/>
      </c>
    </row>
    <row r="203">
      <c r="D203" s="7" t="n"/>
      <c r="E203" s="8" t="n"/>
      <c r="F203" s="7" t="n"/>
      <c r="G203" s="9">
        <f>IF(AND(E203&lt;&gt;"",F203&lt;&gt;""),E203*F203,0)</f>
        <v/>
      </c>
      <c r="H203" s="7" t="n"/>
      <c r="I203" s="9">
        <f>IF(A203="","",N(D203)+G203+N(H203))</f>
        <v/>
      </c>
      <c r="J203" s="9">
        <f>IF(A203="","",SUMIFS(Parcelas!$C:$C,Parcelas!$A:$A,A203,Parcelas!$E:$E,"&lt;&gt;"))</f>
        <v/>
      </c>
      <c r="K203" s="9">
        <f>IF(A203="","",I203-J203)</f>
        <v/>
      </c>
      <c r="L203" s="9">
        <f>IF(A203="","",SUMIFS(Parcelas!$C:$C,Parcelas!$A:$A,A203,Parcelas!$E:$E,"",Parcelas!$D:$D,"&lt;"&amp;TODAY()))</f>
        <v/>
      </c>
    </row>
    <row r="204">
      <c r="D204" s="7" t="n"/>
      <c r="E204" s="8" t="n"/>
      <c r="F204" s="7" t="n"/>
      <c r="G204" s="9">
        <f>IF(AND(E204&lt;&gt;"",F204&lt;&gt;""),E204*F204,0)</f>
        <v/>
      </c>
      <c r="H204" s="7" t="n"/>
      <c r="I204" s="9">
        <f>IF(A204="","",N(D204)+G204+N(H204))</f>
        <v/>
      </c>
      <c r="J204" s="9">
        <f>IF(A204="","",SUMIFS(Parcelas!$C:$C,Parcelas!$A:$A,A204,Parcelas!$E:$E,"&lt;&gt;"))</f>
        <v/>
      </c>
      <c r="K204" s="9">
        <f>IF(A204="","",I204-J204)</f>
        <v/>
      </c>
      <c r="L204" s="9">
        <f>IF(A204="","",SUMIFS(Parcelas!$C:$C,Parcelas!$A:$A,A204,Parcelas!$E:$E,"",Parcelas!$D:$D,"&lt;"&amp;TODAY()))</f>
        <v/>
      </c>
    </row>
    <row r="205">
      <c r="D205" s="7" t="n"/>
      <c r="E205" s="8" t="n"/>
      <c r="F205" s="7" t="n"/>
      <c r="G205" s="9">
        <f>IF(AND(E205&lt;&gt;"",F205&lt;&gt;""),E205*F205,0)</f>
        <v/>
      </c>
      <c r="H205" s="7" t="n"/>
      <c r="I205" s="9">
        <f>IF(A205="","",N(D205)+G205+N(H205))</f>
        <v/>
      </c>
      <c r="J205" s="9">
        <f>IF(A205="","",SUMIFS(Parcelas!$C:$C,Parcelas!$A:$A,A205,Parcelas!$E:$E,"&lt;&gt;"))</f>
        <v/>
      </c>
      <c r="K205" s="9">
        <f>IF(A205="","",I205-J205)</f>
        <v/>
      </c>
      <c r="L205" s="9">
        <f>IF(A205="","",SUMIFS(Parcelas!$C:$C,Parcelas!$A:$A,A205,Parcelas!$E:$E,"",Parcelas!$D:$D,"&lt;"&amp;TODAY()))</f>
        <v/>
      </c>
    </row>
    <row r="206">
      <c r="D206" s="7" t="n"/>
      <c r="E206" s="8" t="n"/>
      <c r="F206" s="7" t="n"/>
      <c r="G206" s="9">
        <f>IF(AND(E206&lt;&gt;"",F206&lt;&gt;""),E206*F206,0)</f>
        <v/>
      </c>
      <c r="H206" s="7" t="n"/>
      <c r="I206" s="9">
        <f>IF(A206="","",N(D206)+G206+N(H206))</f>
        <v/>
      </c>
      <c r="J206" s="9">
        <f>IF(A206="","",SUMIFS(Parcelas!$C:$C,Parcelas!$A:$A,A206,Parcelas!$E:$E,"&lt;&gt;"))</f>
        <v/>
      </c>
      <c r="K206" s="9">
        <f>IF(A206="","",I206-J206)</f>
        <v/>
      </c>
      <c r="L206" s="9">
        <f>IF(A206="","",SUMIFS(Parcelas!$C:$C,Parcelas!$A:$A,A206,Parcelas!$E:$E,"",Parcelas!$D:$D,"&lt;"&amp;TODAY()))</f>
        <v/>
      </c>
    </row>
    <row r="207">
      <c r="D207" s="7" t="n"/>
      <c r="E207" s="8" t="n"/>
      <c r="F207" s="7" t="n"/>
      <c r="G207" s="9">
        <f>IF(AND(E207&lt;&gt;"",F207&lt;&gt;""),E207*F207,0)</f>
        <v/>
      </c>
      <c r="H207" s="7" t="n"/>
      <c r="I207" s="9">
        <f>IF(A207="","",N(D207)+G207+N(H207))</f>
        <v/>
      </c>
      <c r="J207" s="9">
        <f>IF(A207="","",SUMIFS(Parcelas!$C:$C,Parcelas!$A:$A,A207,Parcelas!$E:$E,"&lt;&gt;"))</f>
        <v/>
      </c>
      <c r="K207" s="9">
        <f>IF(A207="","",I207-J207)</f>
        <v/>
      </c>
      <c r="L207" s="9">
        <f>IF(A207="","",SUMIFS(Parcelas!$C:$C,Parcelas!$A:$A,A207,Parcelas!$E:$E,"",Parcelas!$D:$D,"&lt;"&amp;TODAY()))</f>
        <v/>
      </c>
    </row>
    <row r="208">
      <c r="D208" s="7" t="n"/>
      <c r="E208" s="8" t="n"/>
      <c r="F208" s="7" t="n"/>
      <c r="G208" s="9">
        <f>IF(AND(E208&lt;&gt;"",F208&lt;&gt;""),E208*F208,0)</f>
        <v/>
      </c>
      <c r="H208" s="7" t="n"/>
      <c r="I208" s="9">
        <f>IF(A208="","",N(D208)+G208+N(H208))</f>
        <v/>
      </c>
      <c r="J208" s="9">
        <f>IF(A208="","",SUMIFS(Parcelas!$C:$C,Parcelas!$A:$A,A208,Parcelas!$E:$E,"&lt;&gt;"))</f>
        <v/>
      </c>
      <c r="K208" s="9">
        <f>IF(A208="","",I208-J208)</f>
        <v/>
      </c>
      <c r="L208" s="9">
        <f>IF(A208="","",SUMIFS(Parcelas!$C:$C,Parcelas!$A:$A,A208,Parcelas!$E:$E,"",Parcelas!$D:$D,"&lt;"&amp;TODAY()))</f>
        <v/>
      </c>
    </row>
    <row r="209">
      <c r="D209" s="7" t="n"/>
      <c r="E209" s="8" t="n"/>
      <c r="F209" s="7" t="n"/>
      <c r="G209" s="9">
        <f>IF(AND(E209&lt;&gt;"",F209&lt;&gt;""),E209*F209,0)</f>
        <v/>
      </c>
      <c r="H209" s="7" t="n"/>
      <c r="I209" s="9">
        <f>IF(A209="","",N(D209)+G209+N(H209))</f>
        <v/>
      </c>
      <c r="J209" s="9">
        <f>IF(A209="","",SUMIFS(Parcelas!$C:$C,Parcelas!$A:$A,A209,Parcelas!$E:$E,"&lt;&gt;"))</f>
        <v/>
      </c>
      <c r="K209" s="9">
        <f>IF(A209="","",I209-J209)</f>
        <v/>
      </c>
      <c r="L209" s="9">
        <f>IF(A209="","",SUMIFS(Parcelas!$C:$C,Parcelas!$A:$A,A209,Parcelas!$E:$E,"",Parcelas!$D:$D,"&lt;"&amp;TODAY()))</f>
        <v/>
      </c>
    </row>
    <row r="210">
      <c r="D210" s="7" t="n"/>
      <c r="E210" s="8" t="n"/>
      <c r="F210" s="7" t="n"/>
      <c r="G210" s="9">
        <f>IF(AND(E210&lt;&gt;"",F210&lt;&gt;""),E210*F210,0)</f>
        <v/>
      </c>
      <c r="H210" s="7" t="n"/>
      <c r="I210" s="9">
        <f>IF(A210="","",N(D210)+G210+N(H210))</f>
        <v/>
      </c>
      <c r="J210" s="9">
        <f>IF(A210="","",SUMIFS(Parcelas!$C:$C,Parcelas!$A:$A,A210,Parcelas!$E:$E,"&lt;&gt;"))</f>
        <v/>
      </c>
      <c r="K210" s="9">
        <f>IF(A210="","",I210-J210)</f>
        <v/>
      </c>
      <c r="L210" s="9">
        <f>IF(A210="","",SUMIFS(Parcelas!$C:$C,Parcelas!$A:$A,A210,Parcelas!$E:$E,"",Parcelas!$D:$D,"&lt;"&amp;TODAY()))</f>
        <v/>
      </c>
    </row>
    <row r="211">
      <c r="D211" s="7" t="n"/>
      <c r="E211" s="8" t="n"/>
      <c r="F211" s="7" t="n"/>
      <c r="G211" s="9">
        <f>IF(AND(E211&lt;&gt;"",F211&lt;&gt;""),E211*F211,0)</f>
        <v/>
      </c>
      <c r="H211" s="7" t="n"/>
      <c r="I211" s="9">
        <f>IF(A211="","",N(D211)+G211+N(H211))</f>
        <v/>
      </c>
      <c r="J211" s="9">
        <f>IF(A211="","",SUMIFS(Parcelas!$C:$C,Parcelas!$A:$A,A211,Parcelas!$E:$E,"&lt;&gt;"))</f>
        <v/>
      </c>
      <c r="K211" s="9">
        <f>IF(A211="","",I211-J211)</f>
        <v/>
      </c>
      <c r="L211" s="9">
        <f>IF(A211="","",SUMIFS(Parcelas!$C:$C,Parcelas!$A:$A,A211,Parcelas!$E:$E,"",Parcelas!$D:$D,"&lt;"&amp;TODAY()))</f>
        <v/>
      </c>
    </row>
    <row r="212">
      <c r="D212" s="7" t="n"/>
      <c r="E212" s="8" t="n"/>
      <c r="F212" s="7" t="n"/>
      <c r="G212" s="9">
        <f>IF(AND(E212&lt;&gt;"",F212&lt;&gt;""),E212*F212,0)</f>
        <v/>
      </c>
      <c r="H212" s="7" t="n"/>
      <c r="I212" s="9">
        <f>IF(A212="","",N(D212)+G212+N(H212))</f>
        <v/>
      </c>
      <c r="J212" s="9">
        <f>IF(A212="","",SUMIFS(Parcelas!$C:$C,Parcelas!$A:$A,A212,Parcelas!$E:$E,"&lt;&gt;"))</f>
        <v/>
      </c>
      <c r="K212" s="9">
        <f>IF(A212="","",I212-J212)</f>
        <v/>
      </c>
      <c r="L212" s="9">
        <f>IF(A212="","",SUMIFS(Parcelas!$C:$C,Parcelas!$A:$A,A212,Parcelas!$E:$E,"",Parcelas!$D:$D,"&lt;"&amp;TODAY()))</f>
        <v/>
      </c>
    </row>
    <row r="213">
      <c r="D213" s="7" t="n"/>
      <c r="E213" s="8" t="n"/>
      <c r="F213" s="7" t="n"/>
      <c r="G213" s="9">
        <f>IF(AND(E213&lt;&gt;"",F213&lt;&gt;""),E213*F213,0)</f>
        <v/>
      </c>
      <c r="H213" s="7" t="n"/>
      <c r="I213" s="9">
        <f>IF(A213="","",N(D213)+G213+N(H213))</f>
        <v/>
      </c>
      <c r="J213" s="9">
        <f>IF(A213="","",SUMIFS(Parcelas!$C:$C,Parcelas!$A:$A,A213,Parcelas!$E:$E,"&lt;&gt;"))</f>
        <v/>
      </c>
      <c r="K213" s="9">
        <f>IF(A213="","",I213-J213)</f>
        <v/>
      </c>
      <c r="L213" s="9">
        <f>IF(A213="","",SUMIFS(Parcelas!$C:$C,Parcelas!$A:$A,A213,Parcelas!$E:$E,"",Parcelas!$D:$D,"&lt;"&amp;TODAY()))</f>
        <v/>
      </c>
    </row>
    <row r="214">
      <c r="D214" s="7" t="n"/>
      <c r="E214" s="8" t="n"/>
      <c r="F214" s="7" t="n"/>
      <c r="G214" s="9">
        <f>IF(AND(E214&lt;&gt;"",F214&lt;&gt;""),E214*F214,0)</f>
        <v/>
      </c>
      <c r="H214" s="7" t="n"/>
      <c r="I214" s="9">
        <f>IF(A214="","",N(D214)+G214+N(H214))</f>
        <v/>
      </c>
      <c r="J214" s="9">
        <f>IF(A214="","",SUMIFS(Parcelas!$C:$C,Parcelas!$A:$A,A214,Parcelas!$E:$E,"&lt;&gt;"))</f>
        <v/>
      </c>
      <c r="K214" s="9">
        <f>IF(A214="","",I214-J214)</f>
        <v/>
      </c>
      <c r="L214" s="9">
        <f>IF(A214="","",SUMIFS(Parcelas!$C:$C,Parcelas!$A:$A,A214,Parcelas!$E:$E,"",Parcelas!$D:$D,"&lt;"&amp;TODAY()))</f>
        <v/>
      </c>
    </row>
    <row r="215">
      <c r="D215" s="7" t="n"/>
      <c r="E215" s="8" t="n"/>
      <c r="F215" s="7" t="n"/>
      <c r="G215" s="9">
        <f>IF(AND(E215&lt;&gt;"",F215&lt;&gt;""),E215*F215,0)</f>
        <v/>
      </c>
      <c r="H215" s="7" t="n"/>
      <c r="I215" s="9">
        <f>IF(A215="","",N(D215)+G215+N(H215))</f>
        <v/>
      </c>
      <c r="J215" s="9">
        <f>IF(A215="","",SUMIFS(Parcelas!$C:$C,Parcelas!$A:$A,A215,Parcelas!$E:$E,"&lt;&gt;"))</f>
        <v/>
      </c>
      <c r="K215" s="9">
        <f>IF(A215="","",I215-J215)</f>
        <v/>
      </c>
      <c r="L215" s="9">
        <f>IF(A215="","",SUMIFS(Parcelas!$C:$C,Parcelas!$A:$A,A215,Parcelas!$E:$E,"",Parcelas!$D:$D,"&lt;"&amp;TODAY()))</f>
        <v/>
      </c>
    </row>
    <row r="216">
      <c r="D216" s="7" t="n"/>
      <c r="E216" s="8" t="n"/>
      <c r="F216" s="7" t="n"/>
      <c r="G216" s="9">
        <f>IF(AND(E216&lt;&gt;"",F216&lt;&gt;""),E216*F216,0)</f>
        <v/>
      </c>
      <c r="H216" s="7" t="n"/>
      <c r="I216" s="9">
        <f>IF(A216="","",N(D216)+G216+N(H216))</f>
        <v/>
      </c>
      <c r="J216" s="9">
        <f>IF(A216="","",SUMIFS(Parcelas!$C:$C,Parcelas!$A:$A,A216,Parcelas!$E:$E,"&lt;&gt;"))</f>
        <v/>
      </c>
      <c r="K216" s="9">
        <f>IF(A216="","",I216-J216)</f>
        <v/>
      </c>
      <c r="L216" s="9">
        <f>IF(A216="","",SUMIFS(Parcelas!$C:$C,Parcelas!$A:$A,A216,Parcelas!$E:$E,"",Parcelas!$D:$D,"&lt;"&amp;TODAY()))</f>
        <v/>
      </c>
    </row>
    <row r="217">
      <c r="D217" s="7" t="n"/>
      <c r="E217" s="8" t="n"/>
      <c r="F217" s="7" t="n"/>
      <c r="G217" s="9">
        <f>IF(AND(E217&lt;&gt;"",F217&lt;&gt;""),E217*F217,0)</f>
        <v/>
      </c>
      <c r="H217" s="7" t="n"/>
      <c r="I217" s="9">
        <f>IF(A217="","",N(D217)+G217+N(H217))</f>
        <v/>
      </c>
      <c r="J217" s="9">
        <f>IF(A217="","",SUMIFS(Parcelas!$C:$C,Parcelas!$A:$A,A217,Parcelas!$E:$E,"&lt;&gt;"))</f>
        <v/>
      </c>
      <c r="K217" s="9">
        <f>IF(A217="","",I217-J217)</f>
        <v/>
      </c>
      <c r="L217" s="9">
        <f>IF(A217="","",SUMIFS(Parcelas!$C:$C,Parcelas!$A:$A,A217,Parcelas!$E:$E,"",Parcelas!$D:$D,"&lt;"&amp;TODAY()))</f>
        <v/>
      </c>
    </row>
    <row r="218">
      <c r="D218" s="7" t="n"/>
      <c r="E218" s="8" t="n"/>
      <c r="F218" s="7" t="n"/>
      <c r="G218" s="9">
        <f>IF(AND(E218&lt;&gt;"",F218&lt;&gt;""),E218*F218,0)</f>
        <v/>
      </c>
      <c r="H218" s="7" t="n"/>
      <c r="I218" s="9">
        <f>IF(A218="","",N(D218)+G218+N(H218))</f>
        <v/>
      </c>
      <c r="J218" s="9">
        <f>IF(A218="","",SUMIFS(Parcelas!$C:$C,Parcelas!$A:$A,A218,Parcelas!$E:$E,"&lt;&gt;"))</f>
        <v/>
      </c>
      <c r="K218" s="9">
        <f>IF(A218="","",I218-J218)</f>
        <v/>
      </c>
      <c r="L218" s="9">
        <f>IF(A218="","",SUMIFS(Parcelas!$C:$C,Parcelas!$A:$A,A218,Parcelas!$E:$E,"",Parcelas!$D:$D,"&lt;"&amp;TODAY()))</f>
        <v/>
      </c>
    </row>
    <row r="219">
      <c r="D219" s="7" t="n"/>
      <c r="E219" s="8" t="n"/>
      <c r="F219" s="7" t="n"/>
      <c r="G219" s="9">
        <f>IF(AND(E219&lt;&gt;"",F219&lt;&gt;""),E219*F219,0)</f>
        <v/>
      </c>
      <c r="H219" s="7" t="n"/>
      <c r="I219" s="9">
        <f>IF(A219="","",N(D219)+G219+N(H219))</f>
        <v/>
      </c>
      <c r="J219" s="9">
        <f>IF(A219="","",SUMIFS(Parcelas!$C:$C,Parcelas!$A:$A,A219,Parcelas!$E:$E,"&lt;&gt;"))</f>
        <v/>
      </c>
      <c r="K219" s="9">
        <f>IF(A219="","",I219-J219)</f>
        <v/>
      </c>
      <c r="L219" s="9">
        <f>IF(A219="","",SUMIFS(Parcelas!$C:$C,Parcelas!$A:$A,A219,Parcelas!$E:$E,"",Parcelas!$D:$D,"&lt;"&amp;TODAY()))</f>
        <v/>
      </c>
    </row>
    <row r="220">
      <c r="D220" s="7" t="n"/>
      <c r="E220" s="8" t="n"/>
      <c r="F220" s="7" t="n"/>
      <c r="G220" s="9">
        <f>IF(AND(E220&lt;&gt;"",F220&lt;&gt;""),E220*F220,0)</f>
        <v/>
      </c>
      <c r="H220" s="7" t="n"/>
      <c r="I220" s="9">
        <f>IF(A220="","",N(D220)+G220+N(H220))</f>
        <v/>
      </c>
      <c r="J220" s="9">
        <f>IF(A220="","",SUMIFS(Parcelas!$C:$C,Parcelas!$A:$A,A220,Parcelas!$E:$E,"&lt;&gt;"))</f>
        <v/>
      </c>
      <c r="K220" s="9">
        <f>IF(A220="","",I220-J220)</f>
        <v/>
      </c>
      <c r="L220" s="9">
        <f>IF(A220="","",SUMIFS(Parcelas!$C:$C,Parcelas!$A:$A,A220,Parcelas!$E:$E,"",Parcelas!$D:$D,"&lt;"&amp;TODAY()))</f>
        <v/>
      </c>
    </row>
    <row r="221">
      <c r="D221" s="7" t="n"/>
      <c r="E221" s="8" t="n"/>
      <c r="F221" s="7" t="n"/>
      <c r="G221" s="9">
        <f>IF(AND(E221&lt;&gt;"",F221&lt;&gt;""),E221*F221,0)</f>
        <v/>
      </c>
      <c r="H221" s="7" t="n"/>
      <c r="I221" s="9">
        <f>IF(A221="","",N(D221)+G221+N(H221))</f>
        <v/>
      </c>
      <c r="J221" s="9">
        <f>IF(A221="","",SUMIFS(Parcelas!$C:$C,Parcelas!$A:$A,A221,Parcelas!$E:$E,"&lt;&gt;"))</f>
        <v/>
      </c>
      <c r="K221" s="9">
        <f>IF(A221="","",I221-J221)</f>
        <v/>
      </c>
      <c r="L221" s="9">
        <f>IF(A221="","",SUMIFS(Parcelas!$C:$C,Parcelas!$A:$A,A221,Parcelas!$E:$E,"",Parcelas!$D:$D,"&lt;"&amp;TODAY()))</f>
        <v/>
      </c>
    </row>
    <row r="222">
      <c r="D222" s="7" t="n"/>
      <c r="E222" s="8" t="n"/>
      <c r="F222" s="7" t="n"/>
      <c r="G222" s="9">
        <f>IF(AND(E222&lt;&gt;"",F222&lt;&gt;""),E222*F222,0)</f>
        <v/>
      </c>
      <c r="H222" s="7" t="n"/>
      <c r="I222" s="9">
        <f>IF(A222="","",N(D222)+G222+N(H222))</f>
        <v/>
      </c>
      <c r="J222" s="9">
        <f>IF(A222="","",SUMIFS(Parcelas!$C:$C,Parcelas!$A:$A,A222,Parcelas!$E:$E,"&lt;&gt;"))</f>
        <v/>
      </c>
      <c r="K222" s="9">
        <f>IF(A222="","",I222-J222)</f>
        <v/>
      </c>
      <c r="L222" s="9">
        <f>IF(A222="","",SUMIFS(Parcelas!$C:$C,Parcelas!$A:$A,A222,Parcelas!$E:$E,"",Parcelas!$D:$D,"&lt;"&amp;TODAY()))</f>
        <v/>
      </c>
    </row>
    <row r="223">
      <c r="D223" s="7" t="n"/>
      <c r="E223" s="8" t="n"/>
      <c r="F223" s="7" t="n"/>
      <c r="G223" s="9">
        <f>IF(AND(E223&lt;&gt;"",F223&lt;&gt;""),E223*F223,0)</f>
        <v/>
      </c>
      <c r="H223" s="7" t="n"/>
      <c r="I223" s="9">
        <f>IF(A223="","",N(D223)+G223+N(H223))</f>
        <v/>
      </c>
      <c r="J223" s="9">
        <f>IF(A223="","",SUMIFS(Parcelas!$C:$C,Parcelas!$A:$A,A223,Parcelas!$E:$E,"&lt;&gt;"))</f>
        <v/>
      </c>
      <c r="K223" s="9">
        <f>IF(A223="","",I223-J223)</f>
        <v/>
      </c>
      <c r="L223" s="9">
        <f>IF(A223="","",SUMIFS(Parcelas!$C:$C,Parcelas!$A:$A,A223,Parcelas!$E:$E,"",Parcelas!$D:$D,"&lt;"&amp;TODAY()))</f>
        <v/>
      </c>
    </row>
    <row r="224">
      <c r="D224" s="7" t="n"/>
      <c r="E224" s="8" t="n"/>
      <c r="F224" s="7" t="n"/>
      <c r="G224" s="9">
        <f>IF(AND(E224&lt;&gt;"",F224&lt;&gt;""),E224*F224,0)</f>
        <v/>
      </c>
      <c r="H224" s="7" t="n"/>
      <c r="I224" s="9">
        <f>IF(A224="","",N(D224)+G224+N(H224))</f>
        <v/>
      </c>
      <c r="J224" s="9">
        <f>IF(A224="","",SUMIFS(Parcelas!$C:$C,Parcelas!$A:$A,A224,Parcelas!$E:$E,"&lt;&gt;"))</f>
        <v/>
      </c>
      <c r="K224" s="9">
        <f>IF(A224="","",I224-J224)</f>
        <v/>
      </c>
      <c r="L224" s="9">
        <f>IF(A224="","",SUMIFS(Parcelas!$C:$C,Parcelas!$A:$A,A224,Parcelas!$E:$E,"",Parcelas!$D:$D,"&lt;"&amp;TODAY()))</f>
        <v/>
      </c>
    </row>
    <row r="225">
      <c r="D225" s="7" t="n"/>
      <c r="E225" s="8" t="n"/>
      <c r="F225" s="7" t="n"/>
      <c r="G225" s="9">
        <f>IF(AND(E225&lt;&gt;"",F225&lt;&gt;""),E225*F225,0)</f>
        <v/>
      </c>
      <c r="H225" s="7" t="n"/>
      <c r="I225" s="9">
        <f>IF(A225="","",N(D225)+G225+N(H225))</f>
        <v/>
      </c>
      <c r="J225" s="9">
        <f>IF(A225="","",SUMIFS(Parcelas!$C:$C,Parcelas!$A:$A,A225,Parcelas!$E:$E,"&lt;&gt;"))</f>
        <v/>
      </c>
      <c r="K225" s="9">
        <f>IF(A225="","",I225-J225)</f>
        <v/>
      </c>
      <c r="L225" s="9">
        <f>IF(A225="","",SUMIFS(Parcelas!$C:$C,Parcelas!$A:$A,A225,Parcelas!$E:$E,"",Parcelas!$D:$D,"&lt;"&amp;TODAY()))</f>
        <v/>
      </c>
    </row>
    <row r="226">
      <c r="D226" s="7" t="n"/>
      <c r="E226" s="8" t="n"/>
      <c r="F226" s="7" t="n"/>
      <c r="G226" s="9">
        <f>IF(AND(E226&lt;&gt;"",F226&lt;&gt;""),E226*F226,0)</f>
        <v/>
      </c>
      <c r="H226" s="7" t="n"/>
      <c r="I226" s="9">
        <f>IF(A226="","",N(D226)+G226+N(H226))</f>
        <v/>
      </c>
      <c r="J226" s="9">
        <f>IF(A226="","",SUMIFS(Parcelas!$C:$C,Parcelas!$A:$A,A226,Parcelas!$E:$E,"&lt;&gt;"))</f>
        <v/>
      </c>
      <c r="K226" s="9">
        <f>IF(A226="","",I226-J226)</f>
        <v/>
      </c>
      <c r="L226" s="9">
        <f>IF(A226="","",SUMIFS(Parcelas!$C:$C,Parcelas!$A:$A,A226,Parcelas!$E:$E,"",Parcelas!$D:$D,"&lt;"&amp;TODAY()))</f>
        <v/>
      </c>
    </row>
    <row r="227">
      <c r="D227" s="7" t="n"/>
      <c r="E227" s="8" t="n"/>
      <c r="F227" s="7" t="n"/>
      <c r="G227" s="9">
        <f>IF(AND(E227&lt;&gt;"",F227&lt;&gt;""),E227*F227,0)</f>
        <v/>
      </c>
      <c r="H227" s="7" t="n"/>
      <c r="I227" s="9">
        <f>IF(A227="","",N(D227)+G227+N(H227))</f>
        <v/>
      </c>
      <c r="J227" s="9">
        <f>IF(A227="","",SUMIFS(Parcelas!$C:$C,Parcelas!$A:$A,A227,Parcelas!$E:$E,"&lt;&gt;"))</f>
        <v/>
      </c>
      <c r="K227" s="9">
        <f>IF(A227="","",I227-J227)</f>
        <v/>
      </c>
      <c r="L227" s="9">
        <f>IF(A227="","",SUMIFS(Parcelas!$C:$C,Parcelas!$A:$A,A227,Parcelas!$E:$E,"",Parcelas!$D:$D,"&lt;"&amp;TODAY()))</f>
        <v/>
      </c>
    </row>
    <row r="228">
      <c r="D228" s="7" t="n"/>
      <c r="E228" s="8" t="n"/>
      <c r="F228" s="7" t="n"/>
      <c r="G228" s="9">
        <f>IF(AND(E228&lt;&gt;"",F228&lt;&gt;""),E228*F228,0)</f>
        <v/>
      </c>
      <c r="H228" s="7" t="n"/>
      <c r="I228" s="9">
        <f>IF(A228="","",N(D228)+G228+N(H228))</f>
        <v/>
      </c>
      <c r="J228" s="9">
        <f>IF(A228="","",SUMIFS(Parcelas!$C:$C,Parcelas!$A:$A,A228,Parcelas!$E:$E,"&lt;&gt;"))</f>
        <v/>
      </c>
      <c r="K228" s="9">
        <f>IF(A228="","",I228-J228)</f>
        <v/>
      </c>
      <c r="L228" s="9">
        <f>IF(A228="","",SUMIFS(Parcelas!$C:$C,Parcelas!$A:$A,A228,Parcelas!$E:$E,"",Parcelas!$D:$D,"&lt;"&amp;TODAY()))</f>
        <v/>
      </c>
    </row>
    <row r="229">
      <c r="D229" s="7" t="n"/>
      <c r="E229" s="8" t="n"/>
      <c r="F229" s="7" t="n"/>
      <c r="G229" s="9">
        <f>IF(AND(E229&lt;&gt;"",F229&lt;&gt;""),E229*F229,0)</f>
        <v/>
      </c>
      <c r="H229" s="7" t="n"/>
      <c r="I229" s="9">
        <f>IF(A229="","",N(D229)+G229+N(H229))</f>
        <v/>
      </c>
      <c r="J229" s="9">
        <f>IF(A229="","",SUMIFS(Parcelas!$C:$C,Parcelas!$A:$A,A229,Parcelas!$E:$E,"&lt;&gt;"))</f>
        <v/>
      </c>
      <c r="K229" s="9">
        <f>IF(A229="","",I229-J229)</f>
        <v/>
      </c>
      <c r="L229" s="9">
        <f>IF(A229="","",SUMIFS(Parcelas!$C:$C,Parcelas!$A:$A,A229,Parcelas!$E:$E,"",Parcelas!$D:$D,"&lt;"&amp;TODAY()))</f>
        <v/>
      </c>
    </row>
    <row r="230">
      <c r="D230" s="7" t="n"/>
      <c r="E230" s="8" t="n"/>
      <c r="F230" s="7" t="n"/>
      <c r="G230" s="9">
        <f>IF(AND(E230&lt;&gt;"",F230&lt;&gt;""),E230*F230,0)</f>
        <v/>
      </c>
      <c r="H230" s="7" t="n"/>
      <c r="I230" s="9">
        <f>IF(A230="","",N(D230)+G230+N(H230))</f>
        <v/>
      </c>
      <c r="J230" s="9">
        <f>IF(A230="","",SUMIFS(Parcelas!$C:$C,Parcelas!$A:$A,A230,Parcelas!$E:$E,"&lt;&gt;"))</f>
        <v/>
      </c>
      <c r="K230" s="9">
        <f>IF(A230="","",I230-J230)</f>
        <v/>
      </c>
      <c r="L230" s="9">
        <f>IF(A230="","",SUMIFS(Parcelas!$C:$C,Parcelas!$A:$A,A230,Parcelas!$E:$E,"",Parcelas!$D:$D,"&lt;"&amp;TODAY()))</f>
        <v/>
      </c>
    </row>
    <row r="231">
      <c r="D231" s="7" t="n"/>
      <c r="E231" s="8" t="n"/>
      <c r="F231" s="7" t="n"/>
      <c r="G231" s="9">
        <f>IF(AND(E231&lt;&gt;"",F231&lt;&gt;""),E231*F231,0)</f>
        <v/>
      </c>
      <c r="H231" s="7" t="n"/>
      <c r="I231" s="9">
        <f>IF(A231="","",N(D231)+G231+N(H231))</f>
        <v/>
      </c>
      <c r="J231" s="9">
        <f>IF(A231="","",SUMIFS(Parcelas!$C:$C,Parcelas!$A:$A,A231,Parcelas!$E:$E,"&lt;&gt;"))</f>
        <v/>
      </c>
      <c r="K231" s="9">
        <f>IF(A231="","",I231-J231)</f>
        <v/>
      </c>
      <c r="L231" s="9">
        <f>IF(A231="","",SUMIFS(Parcelas!$C:$C,Parcelas!$A:$A,A231,Parcelas!$E:$E,"",Parcelas!$D:$D,"&lt;"&amp;TODAY()))</f>
        <v/>
      </c>
    </row>
    <row r="232">
      <c r="D232" s="7" t="n"/>
      <c r="E232" s="8" t="n"/>
      <c r="F232" s="7" t="n"/>
      <c r="G232" s="9">
        <f>IF(AND(E232&lt;&gt;"",F232&lt;&gt;""),E232*F232,0)</f>
        <v/>
      </c>
      <c r="H232" s="7" t="n"/>
      <c r="I232" s="9">
        <f>IF(A232="","",N(D232)+G232+N(H232))</f>
        <v/>
      </c>
      <c r="J232" s="9">
        <f>IF(A232="","",SUMIFS(Parcelas!$C:$C,Parcelas!$A:$A,A232,Parcelas!$E:$E,"&lt;&gt;"))</f>
        <v/>
      </c>
      <c r="K232" s="9">
        <f>IF(A232="","",I232-J232)</f>
        <v/>
      </c>
      <c r="L232" s="9">
        <f>IF(A232="","",SUMIFS(Parcelas!$C:$C,Parcelas!$A:$A,A232,Parcelas!$E:$E,"",Parcelas!$D:$D,"&lt;"&amp;TODAY()))</f>
        <v/>
      </c>
    </row>
    <row r="233">
      <c r="D233" s="7" t="n"/>
      <c r="E233" s="8" t="n"/>
      <c r="F233" s="7" t="n"/>
      <c r="G233" s="9">
        <f>IF(AND(E233&lt;&gt;"",F233&lt;&gt;""),E233*F233,0)</f>
        <v/>
      </c>
      <c r="H233" s="7" t="n"/>
      <c r="I233" s="9">
        <f>IF(A233="","",N(D233)+G233+N(H233))</f>
        <v/>
      </c>
      <c r="J233" s="9">
        <f>IF(A233="","",SUMIFS(Parcelas!$C:$C,Parcelas!$A:$A,A233,Parcelas!$E:$E,"&lt;&gt;"))</f>
        <v/>
      </c>
      <c r="K233" s="9">
        <f>IF(A233="","",I233-J233)</f>
        <v/>
      </c>
      <c r="L233" s="9">
        <f>IF(A233="","",SUMIFS(Parcelas!$C:$C,Parcelas!$A:$A,A233,Parcelas!$E:$E,"",Parcelas!$D:$D,"&lt;"&amp;TODAY()))</f>
        <v/>
      </c>
    </row>
    <row r="234">
      <c r="D234" s="7" t="n"/>
      <c r="E234" s="8" t="n"/>
      <c r="F234" s="7" t="n"/>
      <c r="G234" s="9">
        <f>IF(AND(E234&lt;&gt;"",F234&lt;&gt;""),E234*F234,0)</f>
        <v/>
      </c>
      <c r="H234" s="7" t="n"/>
      <c r="I234" s="9">
        <f>IF(A234="","",N(D234)+G234+N(H234))</f>
        <v/>
      </c>
      <c r="J234" s="9">
        <f>IF(A234="","",SUMIFS(Parcelas!$C:$C,Parcelas!$A:$A,A234,Parcelas!$E:$E,"&lt;&gt;"))</f>
        <v/>
      </c>
      <c r="K234" s="9">
        <f>IF(A234="","",I234-J234)</f>
        <v/>
      </c>
      <c r="L234" s="9">
        <f>IF(A234="","",SUMIFS(Parcelas!$C:$C,Parcelas!$A:$A,A234,Parcelas!$E:$E,"",Parcelas!$D:$D,"&lt;"&amp;TODAY()))</f>
        <v/>
      </c>
    </row>
    <row r="235">
      <c r="D235" s="7" t="n"/>
      <c r="E235" s="8" t="n"/>
      <c r="F235" s="7" t="n"/>
      <c r="G235" s="9">
        <f>IF(AND(E235&lt;&gt;"",F235&lt;&gt;""),E235*F235,0)</f>
        <v/>
      </c>
      <c r="H235" s="7" t="n"/>
      <c r="I235" s="9">
        <f>IF(A235="","",N(D235)+G235+N(H235))</f>
        <v/>
      </c>
      <c r="J235" s="9">
        <f>IF(A235="","",SUMIFS(Parcelas!$C:$C,Parcelas!$A:$A,A235,Parcelas!$E:$E,"&lt;&gt;"))</f>
        <v/>
      </c>
      <c r="K235" s="9">
        <f>IF(A235="","",I235-J235)</f>
        <v/>
      </c>
      <c r="L235" s="9">
        <f>IF(A235="","",SUMIFS(Parcelas!$C:$C,Parcelas!$A:$A,A235,Parcelas!$E:$E,"",Parcelas!$D:$D,"&lt;"&amp;TODAY()))</f>
        <v/>
      </c>
    </row>
    <row r="236">
      <c r="D236" s="7" t="n"/>
      <c r="E236" s="8" t="n"/>
      <c r="F236" s="7" t="n"/>
      <c r="G236" s="9">
        <f>IF(AND(E236&lt;&gt;"",F236&lt;&gt;""),E236*F236,0)</f>
        <v/>
      </c>
      <c r="H236" s="7" t="n"/>
      <c r="I236" s="9">
        <f>IF(A236="","",N(D236)+G236+N(H236))</f>
        <v/>
      </c>
      <c r="J236" s="9">
        <f>IF(A236="","",SUMIFS(Parcelas!$C:$C,Parcelas!$A:$A,A236,Parcelas!$E:$E,"&lt;&gt;"))</f>
        <v/>
      </c>
      <c r="K236" s="9">
        <f>IF(A236="","",I236-J236)</f>
        <v/>
      </c>
      <c r="L236" s="9">
        <f>IF(A236="","",SUMIFS(Parcelas!$C:$C,Parcelas!$A:$A,A236,Parcelas!$E:$E,"",Parcelas!$D:$D,"&lt;"&amp;TODAY()))</f>
        <v/>
      </c>
    </row>
    <row r="237">
      <c r="D237" s="7" t="n"/>
      <c r="E237" s="8" t="n"/>
      <c r="F237" s="7" t="n"/>
      <c r="G237" s="9">
        <f>IF(AND(E237&lt;&gt;"",F237&lt;&gt;""),E237*F237,0)</f>
        <v/>
      </c>
      <c r="H237" s="7" t="n"/>
      <c r="I237" s="9">
        <f>IF(A237="","",N(D237)+G237+N(H237))</f>
        <v/>
      </c>
      <c r="J237" s="9">
        <f>IF(A237="","",SUMIFS(Parcelas!$C:$C,Parcelas!$A:$A,A237,Parcelas!$E:$E,"&lt;&gt;"))</f>
        <v/>
      </c>
      <c r="K237" s="9">
        <f>IF(A237="","",I237-J237)</f>
        <v/>
      </c>
      <c r="L237" s="9">
        <f>IF(A237="","",SUMIFS(Parcelas!$C:$C,Parcelas!$A:$A,A237,Parcelas!$E:$E,"",Parcelas!$D:$D,"&lt;"&amp;TODAY()))</f>
        <v/>
      </c>
    </row>
    <row r="238">
      <c r="D238" s="7" t="n"/>
      <c r="E238" s="8" t="n"/>
      <c r="F238" s="7" t="n"/>
      <c r="G238" s="9">
        <f>IF(AND(E238&lt;&gt;"",F238&lt;&gt;""),E238*F238,0)</f>
        <v/>
      </c>
      <c r="H238" s="7" t="n"/>
      <c r="I238" s="9">
        <f>IF(A238="","",N(D238)+G238+N(H238))</f>
        <v/>
      </c>
      <c r="J238" s="9">
        <f>IF(A238="","",SUMIFS(Parcelas!$C:$C,Parcelas!$A:$A,A238,Parcelas!$E:$E,"&lt;&gt;"))</f>
        <v/>
      </c>
      <c r="K238" s="9">
        <f>IF(A238="","",I238-J238)</f>
        <v/>
      </c>
      <c r="L238" s="9">
        <f>IF(A238="","",SUMIFS(Parcelas!$C:$C,Parcelas!$A:$A,A238,Parcelas!$E:$E,"",Parcelas!$D:$D,"&lt;"&amp;TODAY()))</f>
        <v/>
      </c>
    </row>
    <row r="239">
      <c r="D239" s="7" t="n"/>
      <c r="E239" s="8" t="n"/>
      <c r="F239" s="7" t="n"/>
      <c r="G239" s="9">
        <f>IF(AND(E239&lt;&gt;"",F239&lt;&gt;""),E239*F239,0)</f>
        <v/>
      </c>
      <c r="H239" s="7" t="n"/>
      <c r="I239" s="9">
        <f>IF(A239="","",N(D239)+G239+N(H239))</f>
        <v/>
      </c>
      <c r="J239" s="9">
        <f>IF(A239="","",SUMIFS(Parcelas!$C:$C,Parcelas!$A:$A,A239,Parcelas!$E:$E,"&lt;&gt;"))</f>
        <v/>
      </c>
      <c r="K239" s="9">
        <f>IF(A239="","",I239-J239)</f>
        <v/>
      </c>
      <c r="L239" s="9">
        <f>IF(A239="","",SUMIFS(Parcelas!$C:$C,Parcelas!$A:$A,A239,Parcelas!$E:$E,"",Parcelas!$D:$D,"&lt;"&amp;TODAY()))</f>
        <v/>
      </c>
    </row>
    <row r="240">
      <c r="D240" s="7" t="n"/>
      <c r="E240" s="8" t="n"/>
      <c r="F240" s="7" t="n"/>
      <c r="G240" s="9">
        <f>IF(AND(E240&lt;&gt;"",F240&lt;&gt;""),E240*F240,0)</f>
        <v/>
      </c>
      <c r="H240" s="7" t="n"/>
      <c r="I240" s="9">
        <f>IF(A240="","",N(D240)+G240+N(H240))</f>
        <v/>
      </c>
      <c r="J240" s="9">
        <f>IF(A240="","",SUMIFS(Parcelas!$C:$C,Parcelas!$A:$A,A240,Parcelas!$E:$E,"&lt;&gt;"))</f>
        <v/>
      </c>
      <c r="K240" s="9">
        <f>IF(A240="","",I240-J240)</f>
        <v/>
      </c>
      <c r="L240" s="9">
        <f>IF(A240="","",SUMIFS(Parcelas!$C:$C,Parcelas!$A:$A,A240,Parcelas!$E:$E,"",Parcelas!$D:$D,"&lt;"&amp;TODAY()))</f>
        <v/>
      </c>
    </row>
    <row r="241">
      <c r="D241" s="7" t="n"/>
      <c r="E241" s="8" t="n"/>
      <c r="F241" s="7" t="n"/>
      <c r="G241" s="9">
        <f>IF(AND(E241&lt;&gt;"",F241&lt;&gt;""),E241*F241,0)</f>
        <v/>
      </c>
      <c r="H241" s="7" t="n"/>
      <c r="I241" s="9">
        <f>IF(A241="","",N(D241)+G241+N(H241))</f>
        <v/>
      </c>
      <c r="J241" s="9">
        <f>IF(A241="","",SUMIFS(Parcelas!$C:$C,Parcelas!$A:$A,A241,Parcelas!$E:$E,"&lt;&gt;"))</f>
        <v/>
      </c>
      <c r="K241" s="9">
        <f>IF(A241="","",I241-J241)</f>
        <v/>
      </c>
      <c r="L241" s="9">
        <f>IF(A241="","",SUMIFS(Parcelas!$C:$C,Parcelas!$A:$A,A241,Parcelas!$E:$E,"",Parcelas!$D:$D,"&lt;"&amp;TODAY()))</f>
        <v/>
      </c>
    </row>
    <row r="242">
      <c r="D242" s="7" t="n"/>
      <c r="E242" s="8" t="n"/>
      <c r="F242" s="7" t="n"/>
      <c r="G242" s="9">
        <f>IF(AND(E242&lt;&gt;"",F242&lt;&gt;""),E242*F242,0)</f>
        <v/>
      </c>
      <c r="H242" s="7" t="n"/>
      <c r="I242" s="9">
        <f>IF(A242="","",N(D242)+G242+N(H242))</f>
        <v/>
      </c>
      <c r="J242" s="9">
        <f>IF(A242="","",SUMIFS(Parcelas!$C:$C,Parcelas!$A:$A,A242,Parcelas!$E:$E,"&lt;&gt;"))</f>
        <v/>
      </c>
      <c r="K242" s="9">
        <f>IF(A242="","",I242-J242)</f>
        <v/>
      </c>
      <c r="L242" s="9">
        <f>IF(A242="","",SUMIFS(Parcelas!$C:$C,Parcelas!$A:$A,A242,Parcelas!$E:$E,"",Parcelas!$D:$D,"&lt;"&amp;TODAY()))</f>
        <v/>
      </c>
    </row>
    <row r="243">
      <c r="D243" s="7" t="n"/>
      <c r="E243" s="8" t="n"/>
      <c r="F243" s="7" t="n"/>
      <c r="G243" s="9">
        <f>IF(AND(E243&lt;&gt;"",F243&lt;&gt;""),E243*F243,0)</f>
        <v/>
      </c>
      <c r="H243" s="7" t="n"/>
      <c r="I243" s="9">
        <f>IF(A243="","",N(D243)+G243+N(H243))</f>
        <v/>
      </c>
      <c r="J243" s="9">
        <f>IF(A243="","",SUMIFS(Parcelas!$C:$C,Parcelas!$A:$A,A243,Parcelas!$E:$E,"&lt;&gt;"))</f>
        <v/>
      </c>
      <c r="K243" s="9">
        <f>IF(A243="","",I243-J243)</f>
        <v/>
      </c>
      <c r="L243" s="9">
        <f>IF(A243="","",SUMIFS(Parcelas!$C:$C,Parcelas!$A:$A,A243,Parcelas!$E:$E,"",Parcelas!$D:$D,"&lt;"&amp;TODAY()))</f>
        <v/>
      </c>
    </row>
    <row r="244">
      <c r="D244" s="7" t="n"/>
      <c r="E244" s="8" t="n"/>
      <c r="F244" s="7" t="n"/>
      <c r="G244" s="9">
        <f>IF(AND(E244&lt;&gt;"",F244&lt;&gt;""),E244*F244,0)</f>
        <v/>
      </c>
      <c r="H244" s="7" t="n"/>
      <c r="I244" s="9">
        <f>IF(A244="","",N(D244)+G244+N(H244))</f>
        <v/>
      </c>
      <c r="J244" s="9">
        <f>IF(A244="","",SUMIFS(Parcelas!$C:$C,Parcelas!$A:$A,A244,Parcelas!$E:$E,"&lt;&gt;"))</f>
        <v/>
      </c>
      <c r="K244" s="9">
        <f>IF(A244="","",I244-J244)</f>
        <v/>
      </c>
      <c r="L244" s="9">
        <f>IF(A244="","",SUMIFS(Parcelas!$C:$C,Parcelas!$A:$A,A244,Parcelas!$E:$E,"",Parcelas!$D:$D,"&lt;"&amp;TODAY()))</f>
        <v/>
      </c>
    </row>
    <row r="245">
      <c r="D245" s="7" t="n"/>
      <c r="E245" s="8" t="n"/>
      <c r="F245" s="7" t="n"/>
      <c r="G245" s="9">
        <f>IF(AND(E245&lt;&gt;"",F245&lt;&gt;""),E245*F245,0)</f>
        <v/>
      </c>
      <c r="H245" s="7" t="n"/>
      <c r="I245" s="9">
        <f>IF(A245="","",N(D245)+G245+N(H245))</f>
        <v/>
      </c>
      <c r="J245" s="9">
        <f>IF(A245="","",SUMIFS(Parcelas!$C:$C,Parcelas!$A:$A,A245,Parcelas!$E:$E,"&lt;&gt;"))</f>
        <v/>
      </c>
      <c r="K245" s="9">
        <f>IF(A245="","",I245-J245)</f>
        <v/>
      </c>
      <c r="L245" s="9">
        <f>IF(A245="","",SUMIFS(Parcelas!$C:$C,Parcelas!$A:$A,A245,Parcelas!$E:$E,"",Parcelas!$D:$D,"&lt;"&amp;TODAY()))</f>
        <v/>
      </c>
    </row>
    <row r="246">
      <c r="D246" s="7" t="n"/>
      <c r="E246" s="8" t="n"/>
      <c r="F246" s="7" t="n"/>
      <c r="G246" s="9">
        <f>IF(AND(E246&lt;&gt;"",F246&lt;&gt;""),E246*F246,0)</f>
        <v/>
      </c>
      <c r="H246" s="7" t="n"/>
      <c r="I246" s="9">
        <f>IF(A246="","",N(D246)+G246+N(H246))</f>
        <v/>
      </c>
      <c r="J246" s="9">
        <f>IF(A246="","",SUMIFS(Parcelas!$C:$C,Parcelas!$A:$A,A246,Parcelas!$E:$E,"&lt;&gt;"))</f>
        <v/>
      </c>
      <c r="K246" s="9">
        <f>IF(A246="","",I246-J246)</f>
        <v/>
      </c>
      <c r="L246" s="9">
        <f>IF(A246="","",SUMIFS(Parcelas!$C:$C,Parcelas!$A:$A,A246,Parcelas!$E:$E,"",Parcelas!$D:$D,"&lt;"&amp;TODAY()))</f>
        <v/>
      </c>
    </row>
    <row r="247">
      <c r="D247" s="7" t="n"/>
      <c r="E247" s="8" t="n"/>
      <c r="F247" s="7" t="n"/>
      <c r="G247" s="9">
        <f>IF(AND(E247&lt;&gt;"",F247&lt;&gt;""),E247*F247,0)</f>
        <v/>
      </c>
      <c r="H247" s="7" t="n"/>
      <c r="I247" s="9">
        <f>IF(A247="","",N(D247)+G247+N(H247))</f>
        <v/>
      </c>
      <c r="J247" s="9">
        <f>IF(A247="","",SUMIFS(Parcelas!$C:$C,Parcelas!$A:$A,A247,Parcelas!$E:$E,"&lt;&gt;"))</f>
        <v/>
      </c>
      <c r="K247" s="9">
        <f>IF(A247="","",I247-J247)</f>
        <v/>
      </c>
      <c r="L247" s="9">
        <f>IF(A247="","",SUMIFS(Parcelas!$C:$C,Parcelas!$A:$A,A247,Parcelas!$E:$E,"",Parcelas!$D:$D,"&lt;"&amp;TODAY()))</f>
        <v/>
      </c>
    </row>
    <row r="248">
      <c r="D248" s="7" t="n"/>
      <c r="E248" s="8" t="n"/>
      <c r="F248" s="7" t="n"/>
      <c r="G248" s="9">
        <f>IF(AND(E248&lt;&gt;"",F248&lt;&gt;""),E248*F248,0)</f>
        <v/>
      </c>
      <c r="H248" s="7" t="n"/>
      <c r="I248" s="9">
        <f>IF(A248="","",N(D248)+G248+N(H248))</f>
        <v/>
      </c>
      <c r="J248" s="9">
        <f>IF(A248="","",SUMIFS(Parcelas!$C:$C,Parcelas!$A:$A,A248,Parcelas!$E:$E,"&lt;&gt;"))</f>
        <v/>
      </c>
      <c r="K248" s="9">
        <f>IF(A248="","",I248-J248)</f>
        <v/>
      </c>
      <c r="L248" s="9">
        <f>IF(A248="","",SUMIFS(Parcelas!$C:$C,Parcelas!$A:$A,A248,Parcelas!$E:$E,"",Parcelas!$D:$D,"&lt;"&amp;TODAY()))</f>
        <v/>
      </c>
    </row>
    <row r="249">
      <c r="D249" s="7" t="n"/>
      <c r="E249" s="8" t="n"/>
      <c r="F249" s="7" t="n"/>
      <c r="G249" s="9">
        <f>IF(AND(E249&lt;&gt;"",F249&lt;&gt;""),E249*F249,0)</f>
        <v/>
      </c>
      <c r="H249" s="7" t="n"/>
      <c r="I249" s="9">
        <f>IF(A249="","",N(D249)+G249+N(H249))</f>
        <v/>
      </c>
      <c r="J249" s="9">
        <f>IF(A249="","",SUMIFS(Parcelas!$C:$C,Parcelas!$A:$A,A249,Parcelas!$E:$E,"&lt;&gt;"))</f>
        <v/>
      </c>
      <c r="K249" s="9">
        <f>IF(A249="","",I249-J249)</f>
        <v/>
      </c>
      <c r="L249" s="9">
        <f>IF(A249="","",SUMIFS(Parcelas!$C:$C,Parcelas!$A:$A,A249,Parcelas!$E:$E,"",Parcelas!$D:$D,"&lt;"&amp;TODAY()))</f>
        <v/>
      </c>
    </row>
    <row r="250">
      <c r="D250" s="7" t="n"/>
      <c r="E250" s="8" t="n"/>
      <c r="F250" s="7" t="n"/>
      <c r="G250" s="9">
        <f>IF(AND(E250&lt;&gt;"",F250&lt;&gt;""),E250*F250,0)</f>
        <v/>
      </c>
      <c r="H250" s="7" t="n"/>
      <c r="I250" s="9">
        <f>IF(A250="","",N(D250)+G250+N(H250))</f>
        <v/>
      </c>
      <c r="J250" s="9">
        <f>IF(A250="","",SUMIFS(Parcelas!$C:$C,Parcelas!$A:$A,A250,Parcelas!$E:$E,"&lt;&gt;"))</f>
        <v/>
      </c>
      <c r="K250" s="9">
        <f>IF(A250="","",I250-J250)</f>
        <v/>
      </c>
      <c r="L250" s="9">
        <f>IF(A250="","",SUMIFS(Parcelas!$C:$C,Parcelas!$A:$A,A250,Parcelas!$E:$E,"",Parcelas!$D:$D,"&lt;"&amp;TODAY()))</f>
        <v/>
      </c>
    </row>
    <row r="251">
      <c r="D251" s="7" t="n"/>
      <c r="E251" s="8" t="n"/>
      <c r="F251" s="7" t="n"/>
      <c r="G251" s="9">
        <f>IF(AND(E251&lt;&gt;"",F251&lt;&gt;""),E251*F251,0)</f>
        <v/>
      </c>
      <c r="H251" s="7" t="n"/>
      <c r="I251" s="9">
        <f>IF(A251="","",N(D251)+G251+N(H251))</f>
        <v/>
      </c>
      <c r="J251" s="9">
        <f>IF(A251="","",SUMIFS(Parcelas!$C:$C,Parcelas!$A:$A,A251,Parcelas!$E:$E,"&lt;&gt;"))</f>
        <v/>
      </c>
      <c r="K251" s="9">
        <f>IF(A251="","",I251-J251)</f>
        <v/>
      </c>
      <c r="L251" s="9">
        <f>IF(A251="","",SUMIFS(Parcelas!$C:$C,Parcelas!$A:$A,A251,Parcelas!$E:$E,"",Parcelas!$D:$D,"&lt;"&amp;TODAY()))</f>
        <v/>
      </c>
    </row>
    <row r="252">
      <c r="D252" s="7" t="n"/>
      <c r="E252" s="8" t="n"/>
      <c r="F252" s="7" t="n"/>
      <c r="G252" s="9">
        <f>IF(AND(E252&lt;&gt;"",F252&lt;&gt;""),E252*F252,0)</f>
        <v/>
      </c>
      <c r="H252" s="7" t="n"/>
      <c r="I252" s="9">
        <f>IF(A252="","",N(D252)+G252+N(H252))</f>
        <v/>
      </c>
      <c r="J252" s="9">
        <f>IF(A252="","",SUMIFS(Parcelas!$C:$C,Parcelas!$A:$A,A252,Parcelas!$E:$E,"&lt;&gt;"))</f>
        <v/>
      </c>
      <c r="K252" s="9">
        <f>IF(A252="","",I252-J252)</f>
        <v/>
      </c>
      <c r="L252" s="9">
        <f>IF(A252="","",SUMIFS(Parcelas!$C:$C,Parcelas!$A:$A,A252,Parcelas!$E:$E,"",Parcelas!$D:$D,"&lt;"&amp;TODAY()))</f>
        <v/>
      </c>
    </row>
    <row r="253">
      <c r="D253" s="7" t="n"/>
      <c r="E253" s="8" t="n"/>
      <c r="F253" s="7" t="n"/>
      <c r="G253" s="9">
        <f>IF(AND(E253&lt;&gt;"",F253&lt;&gt;""),E253*F253,0)</f>
        <v/>
      </c>
      <c r="H253" s="7" t="n"/>
      <c r="I253" s="9">
        <f>IF(A253="","",N(D253)+G253+N(H253))</f>
        <v/>
      </c>
      <c r="J253" s="9">
        <f>IF(A253="","",SUMIFS(Parcelas!$C:$C,Parcelas!$A:$A,A253,Parcelas!$E:$E,"&lt;&gt;"))</f>
        <v/>
      </c>
      <c r="K253" s="9">
        <f>IF(A253="","",I253-J253)</f>
        <v/>
      </c>
      <c r="L253" s="9">
        <f>IF(A253="","",SUMIFS(Parcelas!$C:$C,Parcelas!$A:$A,A253,Parcelas!$E:$E,"",Parcelas!$D:$D,"&lt;"&amp;TODAY()))</f>
        <v/>
      </c>
    </row>
    <row r="254">
      <c r="D254" s="7" t="n"/>
      <c r="E254" s="8" t="n"/>
      <c r="F254" s="7" t="n"/>
      <c r="G254" s="9">
        <f>IF(AND(E254&lt;&gt;"",F254&lt;&gt;""),E254*F254,0)</f>
        <v/>
      </c>
      <c r="H254" s="7" t="n"/>
      <c r="I254" s="9">
        <f>IF(A254="","",N(D254)+G254+N(H254))</f>
        <v/>
      </c>
      <c r="J254" s="9">
        <f>IF(A254="","",SUMIFS(Parcelas!$C:$C,Parcelas!$A:$A,A254,Parcelas!$E:$E,"&lt;&gt;"))</f>
        <v/>
      </c>
      <c r="K254" s="9">
        <f>IF(A254="","",I254-J254)</f>
        <v/>
      </c>
      <c r="L254" s="9">
        <f>IF(A254="","",SUMIFS(Parcelas!$C:$C,Parcelas!$A:$A,A254,Parcelas!$E:$E,"",Parcelas!$D:$D,"&lt;"&amp;TODAY()))</f>
        <v/>
      </c>
    </row>
    <row r="255">
      <c r="D255" s="7" t="n"/>
      <c r="E255" s="8" t="n"/>
      <c r="F255" s="7" t="n"/>
      <c r="G255" s="9">
        <f>IF(AND(E255&lt;&gt;"",F255&lt;&gt;""),E255*F255,0)</f>
        <v/>
      </c>
      <c r="H255" s="7" t="n"/>
      <c r="I255" s="9">
        <f>IF(A255="","",N(D255)+G255+N(H255))</f>
        <v/>
      </c>
      <c r="J255" s="9">
        <f>IF(A255="","",SUMIFS(Parcelas!$C:$C,Parcelas!$A:$A,A255,Parcelas!$E:$E,"&lt;&gt;"))</f>
        <v/>
      </c>
      <c r="K255" s="9">
        <f>IF(A255="","",I255-J255)</f>
        <v/>
      </c>
      <c r="L255" s="9">
        <f>IF(A255="","",SUMIFS(Parcelas!$C:$C,Parcelas!$A:$A,A255,Parcelas!$E:$E,"",Parcelas!$D:$D,"&lt;"&amp;TODAY()))</f>
        <v/>
      </c>
    </row>
    <row r="256">
      <c r="D256" s="7" t="n"/>
      <c r="E256" s="8" t="n"/>
      <c r="F256" s="7" t="n"/>
      <c r="G256" s="9">
        <f>IF(AND(E256&lt;&gt;"",F256&lt;&gt;""),E256*F256,0)</f>
        <v/>
      </c>
      <c r="H256" s="7" t="n"/>
      <c r="I256" s="9">
        <f>IF(A256="","",N(D256)+G256+N(H256))</f>
        <v/>
      </c>
      <c r="J256" s="9">
        <f>IF(A256="","",SUMIFS(Parcelas!$C:$C,Parcelas!$A:$A,A256,Parcelas!$E:$E,"&lt;&gt;"))</f>
        <v/>
      </c>
      <c r="K256" s="9">
        <f>IF(A256="","",I256-J256)</f>
        <v/>
      </c>
      <c r="L256" s="9">
        <f>IF(A256="","",SUMIFS(Parcelas!$C:$C,Parcelas!$A:$A,A256,Parcelas!$E:$E,"",Parcelas!$D:$D,"&lt;"&amp;TODAY()))</f>
        <v/>
      </c>
    </row>
    <row r="257">
      <c r="D257" s="7" t="n"/>
      <c r="E257" s="8" t="n"/>
      <c r="F257" s="7" t="n"/>
      <c r="G257" s="9">
        <f>IF(AND(E257&lt;&gt;"",F257&lt;&gt;""),E257*F257,0)</f>
        <v/>
      </c>
      <c r="H257" s="7" t="n"/>
      <c r="I257" s="9">
        <f>IF(A257="","",N(D257)+G257+N(H257))</f>
        <v/>
      </c>
      <c r="J257" s="9">
        <f>IF(A257="","",SUMIFS(Parcelas!$C:$C,Parcelas!$A:$A,A257,Parcelas!$E:$E,"&lt;&gt;"))</f>
        <v/>
      </c>
      <c r="K257" s="9">
        <f>IF(A257="","",I257-J257)</f>
        <v/>
      </c>
      <c r="L257" s="9">
        <f>IF(A257="","",SUMIFS(Parcelas!$C:$C,Parcelas!$A:$A,A257,Parcelas!$E:$E,"",Parcelas!$D:$D,"&lt;"&amp;TODAY()))</f>
        <v/>
      </c>
    </row>
    <row r="258">
      <c r="D258" s="7" t="n"/>
      <c r="E258" s="8" t="n"/>
      <c r="F258" s="7" t="n"/>
      <c r="G258" s="9">
        <f>IF(AND(E258&lt;&gt;"",F258&lt;&gt;""),E258*F258,0)</f>
        <v/>
      </c>
      <c r="H258" s="7" t="n"/>
      <c r="I258" s="9">
        <f>IF(A258="","",N(D258)+G258+N(H258))</f>
        <v/>
      </c>
      <c r="J258" s="9">
        <f>IF(A258="","",SUMIFS(Parcelas!$C:$C,Parcelas!$A:$A,A258,Parcelas!$E:$E,"&lt;&gt;"))</f>
        <v/>
      </c>
      <c r="K258" s="9">
        <f>IF(A258="","",I258-J258)</f>
        <v/>
      </c>
      <c r="L258" s="9">
        <f>IF(A258="","",SUMIFS(Parcelas!$C:$C,Parcelas!$A:$A,A258,Parcelas!$E:$E,"",Parcelas!$D:$D,"&lt;"&amp;TODAY()))</f>
        <v/>
      </c>
    </row>
    <row r="259">
      <c r="D259" s="7" t="n"/>
      <c r="E259" s="8" t="n"/>
      <c r="F259" s="7" t="n"/>
      <c r="G259" s="9">
        <f>IF(AND(E259&lt;&gt;"",F259&lt;&gt;""),E259*F259,0)</f>
        <v/>
      </c>
      <c r="H259" s="7" t="n"/>
      <c r="I259" s="9">
        <f>IF(A259="","",N(D259)+G259+N(H259))</f>
        <v/>
      </c>
      <c r="J259" s="9">
        <f>IF(A259="","",SUMIFS(Parcelas!$C:$C,Parcelas!$A:$A,A259,Parcelas!$E:$E,"&lt;&gt;"))</f>
        <v/>
      </c>
      <c r="K259" s="9">
        <f>IF(A259="","",I259-J259)</f>
        <v/>
      </c>
      <c r="L259" s="9">
        <f>IF(A259="","",SUMIFS(Parcelas!$C:$C,Parcelas!$A:$A,A259,Parcelas!$E:$E,"",Parcelas!$D:$D,"&lt;"&amp;TODAY()))</f>
        <v/>
      </c>
    </row>
    <row r="260">
      <c r="D260" s="7" t="n"/>
      <c r="E260" s="8" t="n"/>
      <c r="F260" s="7" t="n"/>
      <c r="G260" s="9">
        <f>IF(AND(E260&lt;&gt;"",F260&lt;&gt;""),E260*F260,0)</f>
        <v/>
      </c>
      <c r="H260" s="7" t="n"/>
      <c r="I260" s="9">
        <f>IF(A260="","",N(D260)+G260+N(H260))</f>
        <v/>
      </c>
      <c r="J260" s="9">
        <f>IF(A260="","",SUMIFS(Parcelas!$C:$C,Parcelas!$A:$A,A260,Parcelas!$E:$E,"&lt;&gt;"))</f>
        <v/>
      </c>
      <c r="K260" s="9">
        <f>IF(A260="","",I260-J260)</f>
        <v/>
      </c>
      <c r="L260" s="9">
        <f>IF(A260="","",SUMIFS(Parcelas!$C:$C,Parcelas!$A:$A,A260,Parcelas!$E:$E,"",Parcelas!$D:$D,"&lt;"&amp;TODAY()))</f>
        <v/>
      </c>
    </row>
    <row r="261">
      <c r="D261" s="7" t="n"/>
      <c r="E261" s="8" t="n"/>
      <c r="F261" s="7" t="n"/>
      <c r="G261" s="9">
        <f>IF(AND(E261&lt;&gt;"",F261&lt;&gt;""),E261*F261,0)</f>
        <v/>
      </c>
      <c r="H261" s="7" t="n"/>
      <c r="I261" s="9">
        <f>IF(A261="","",N(D261)+G261+N(H261))</f>
        <v/>
      </c>
      <c r="J261" s="9">
        <f>IF(A261="","",SUMIFS(Parcelas!$C:$C,Parcelas!$A:$A,A261,Parcelas!$E:$E,"&lt;&gt;"))</f>
        <v/>
      </c>
      <c r="K261" s="9">
        <f>IF(A261="","",I261-J261)</f>
        <v/>
      </c>
      <c r="L261" s="9">
        <f>IF(A261="","",SUMIFS(Parcelas!$C:$C,Parcelas!$A:$A,A261,Parcelas!$E:$E,"",Parcelas!$D:$D,"&lt;"&amp;TODAY()))</f>
        <v/>
      </c>
    </row>
    <row r="262">
      <c r="D262" s="7" t="n"/>
      <c r="E262" s="8" t="n"/>
      <c r="F262" s="7" t="n"/>
      <c r="G262" s="9">
        <f>IF(AND(E262&lt;&gt;"",F262&lt;&gt;""),E262*F262,0)</f>
        <v/>
      </c>
      <c r="H262" s="7" t="n"/>
      <c r="I262" s="9">
        <f>IF(A262="","",N(D262)+G262+N(H262))</f>
        <v/>
      </c>
      <c r="J262" s="9">
        <f>IF(A262="","",SUMIFS(Parcelas!$C:$C,Parcelas!$A:$A,A262,Parcelas!$E:$E,"&lt;&gt;"))</f>
        <v/>
      </c>
      <c r="K262" s="9">
        <f>IF(A262="","",I262-J262)</f>
        <v/>
      </c>
      <c r="L262" s="9">
        <f>IF(A262="","",SUMIFS(Parcelas!$C:$C,Parcelas!$A:$A,A262,Parcelas!$E:$E,"",Parcelas!$D:$D,"&lt;"&amp;TODAY()))</f>
        <v/>
      </c>
    </row>
    <row r="263">
      <c r="D263" s="7" t="n"/>
      <c r="E263" s="8" t="n"/>
      <c r="F263" s="7" t="n"/>
      <c r="G263" s="9">
        <f>IF(AND(E263&lt;&gt;"",F263&lt;&gt;""),E263*F263,0)</f>
        <v/>
      </c>
      <c r="H263" s="7" t="n"/>
      <c r="I263" s="9">
        <f>IF(A263="","",N(D263)+G263+N(H263))</f>
        <v/>
      </c>
      <c r="J263" s="9">
        <f>IF(A263="","",SUMIFS(Parcelas!$C:$C,Parcelas!$A:$A,A263,Parcelas!$E:$E,"&lt;&gt;"))</f>
        <v/>
      </c>
      <c r="K263" s="9">
        <f>IF(A263="","",I263-J263)</f>
        <v/>
      </c>
      <c r="L263" s="9">
        <f>IF(A263="","",SUMIFS(Parcelas!$C:$C,Parcelas!$A:$A,A263,Parcelas!$E:$E,"",Parcelas!$D:$D,"&lt;"&amp;TODAY()))</f>
        <v/>
      </c>
    </row>
    <row r="264">
      <c r="D264" s="7" t="n"/>
      <c r="E264" s="8" t="n"/>
      <c r="F264" s="7" t="n"/>
      <c r="G264" s="9">
        <f>IF(AND(E264&lt;&gt;"",F264&lt;&gt;""),E264*F264,0)</f>
        <v/>
      </c>
      <c r="H264" s="7" t="n"/>
      <c r="I264" s="9">
        <f>IF(A264="","",N(D264)+G264+N(H264))</f>
        <v/>
      </c>
      <c r="J264" s="9">
        <f>IF(A264="","",SUMIFS(Parcelas!$C:$C,Parcelas!$A:$A,A264,Parcelas!$E:$E,"&lt;&gt;"))</f>
        <v/>
      </c>
      <c r="K264" s="9">
        <f>IF(A264="","",I264-J264)</f>
        <v/>
      </c>
      <c r="L264" s="9">
        <f>IF(A264="","",SUMIFS(Parcelas!$C:$C,Parcelas!$A:$A,A264,Parcelas!$E:$E,"",Parcelas!$D:$D,"&lt;"&amp;TODAY()))</f>
        <v/>
      </c>
    </row>
    <row r="265">
      <c r="D265" s="7" t="n"/>
      <c r="E265" s="8" t="n"/>
      <c r="F265" s="7" t="n"/>
      <c r="G265" s="9">
        <f>IF(AND(E265&lt;&gt;"",F265&lt;&gt;""),E265*F265,0)</f>
        <v/>
      </c>
      <c r="H265" s="7" t="n"/>
      <c r="I265" s="9">
        <f>IF(A265="","",N(D265)+G265+N(H265))</f>
        <v/>
      </c>
      <c r="J265" s="9">
        <f>IF(A265="","",SUMIFS(Parcelas!$C:$C,Parcelas!$A:$A,A265,Parcelas!$E:$E,"&lt;&gt;"))</f>
        <v/>
      </c>
      <c r="K265" s="9">
        <f>IF(A265="","",I265-J265)</f>
        <v/>
      </c>
      <c r="L265" s="9">
        <f>IF(A265="","",SUMIFS(Parcelas!$C:$C,Parcelas!$A:$A,A265,Parcelas!$E:$E,"",Parcelas!$D:$D,"&lt;"&amp;TODAY()))</f>
        <v/>
      </c>
    </row>
    <row r="266">
      <c r="D266" s="7" t="n"/>
      <c r="E266" s="8" t="n"/>
      <c r="F266" s="7" t="n"/>
      <c r="G266" s="9">
        <f>IF(AND(E266&lt;&gt;"",F266&lt;&gt;""),E266*F266,0)</f>
        <v/>
      </c>
      <c r="H266" s="7" t="n"/>
      <c r="I266" s="9">
        <f>IF(A266="","",N(D266)+G266+N(H266))</f>
        <v/>
      </c>
      <c r="J266" s="9">
        <f>IF(A266="","",SUMIFS(Parcelas!$C:$C,Parcelas!$A:$A,A266,Parcelas!$E:$E,"&lt;&gt;"))</f>
        <v/>
      </c>
      <c r="K266" s="9">
        <f>IF(A266="","",I266-J266)</f>
        <v/>
      </c>
      <c r="L266" s="9">
        <f>IF(A266="","",SUMIFS(Parcelas!$C:$C,Parcelas!$A:$A,A266,Parcelas!$E:$E,"",Parcelas!$D:$D,"&lt;"&amp;TODAY()))</f>
        <v/>
      </c>
    </row>
    <row r="267">
      <c r="D267" s="7" t="n"/>
      <c r="E267" s="8" t="n"/>
      <c r="F267" s="7" t="n"/>
      <c r="G267" s="9">
        <f>IF(AND(E267&lt;&gt;"",F267&lt;&gt;""),E267*F267,0)</f>
        <v/>
      </c>
      <c r="H267" s="7" t="n"/>
      <c r="I267" s="9">
        <f>IF(A267="","",N(D267)+G267+N(H267))</f>
        <v/>
      </c>
      <c r="J267" s="9">
        <f>IF(A267="","",SUMIFS(Parcelas!$C:$C,Parcelas!$A:$A,A267,Parcelas!$E:$E,"&lt;&gt;"))</f>
        <v/>
      </c>
      <c r="K267" s="9">
        <f>IF(A267="","",I267-J267)</f>
        <v/>
      </c>
      <c r="L267" s="9">
        <f>IF(A267="","",SUMIFS(Parcelas!$C:$C,Parcelas!$A:$A,A267,Parcelas!$E:$E,"",Parcelas!$D:$D,"&lt;"&amp;TODAY()))</f>
        <v/>
      </c>
    </row>
    <row r="268">
      <c r="D268" s="7" t="n"/>
      <c r="E268" s="8" t="n"/>
      <c r="F268" s="7" t="n"/>
      <c r="G268" s="9">
        <f>IF(AND(E268&lt;&gt;"",F268&lt;&gt;""),E268*F268,0)</f>
        <v/>
      </c>
      <c r="H268" s="7" t="n"/>
      <c r="I268" s="9">
        <f>IF(A268="","",N(D268)+G268+N(H268))</f>
        <v/>
      </c>
      <c r="J268" s="9">
        <f>IF(A268="","",SUMIFS(Parcelas!$C:$C,Parcelas!$A:$A,A268,Parcelas!$E:$E,"&lt;&gt;"))</f>
        <v/>
      </c>
      <c r="K268" s="9">
        <f>IF(A268="","",I268-J268)</f>
        <v/>
      </c>
      <c r="L268" s="9">
        <f>IF(A268="","",SUMIFS(Parcelas!$C:$C,Parcelas!$A:$A,A268,Parcelas!$E:$E,"",Parcelas!$D:$D,"&lt;"&amp;TODAY()))</f>
        <v/>
      </c>
    </row>
    <row r="269">
      <c r="D269" s="7" t="n"/>
      <c r="E269" s="8" t="n"/>
      <c r="F269" s="7" t="n"/>
      <c r="G269" s="9">
        <f>IF(AND(E269&lt;&gt;"",F269&lt;&gt;""),E269*F269,0)</f>
        <v/>
      </c>
      <c r="H269" s="7" t="n"/>
      <c r="I269" s="9">
        <f>IF(A269="","",N(D269)+G269+N(H269))</f>
        <v/>
      </c>
      <c r="J269" s="9">
        <f>IF(A269="","",SUMIFS(Parcelas!$C:$C,Parcelas!$A:$A,A269,Parcelas!$E:$E,"&lt;&gt;"))</f>
        <v/>
      </c>
      <c r="K269" s="9">
        <f>IF(A269="","",I269-J269)</f>
        <v/>
      </c>
      <c r="L269" s="9">
        <f>IF(A269="","",SUMIFS(Parcelas!$C:$C,Parcelas!$A:$A,A269,Parcelas!$E:$E,"",Parcelas!$D:$D,"&lt;"&amp;TODAY()))</f>
        <v/>
      </c>
    </row>
    <row r="270">
      <c r="D270" s="7" t="n"/>
      <c r="E270" s="8" t="n"/>
      <c r="F270" s="7" t="n"/>
      <c r="G270" s="9">
        <f>IF(AND(E270&lt;&gt;"",F270&lt;&gt;""),E270*F270,0)</f>
        <v/>
      </c>
      <c r="H270" s="7" t="n"/>
      <c r="I270" s="9">
        <f>IF(A270="","",N(D270)+G270+N(H270))</f>
        <v/>
      </c>
      <c r="J270" s="9">
        <f>IF(A270="","",SUMIFS(Parcelas!$C:$C,Parcelas!$A:$A,A270,Parcelas!$E:$E,"&lt;&gt;"))</f>
        <v/>
      </c>
      <c r="K270" s="9">
        <f>IF(A270="","",I270-J270)</f>
        <v/>
      </c>
      <c r="L270" s="9">
        <f>IF(A270="","",SUMIFS(Parcelas!$C:$C,Parcelas!$A:$A,A270,Parcelas!$E:$E,"",Parcelas!$D:$D,"&lt;"&amp;TODAY()))</f>
        <v/>
      </c>
    </row>
    <row r="271">
      <c r="D271" s="7" t="n"/>
      <c r="E271" s="8" t="n"/>
      <c r="F271" s="7" t="n"/>
      <c r="G271" s="9">
        <f>IF(AND(E271&lt;&gt;"",F271&lt;&gt;""),E271*F271,0)</f>
        <v/>
      </c>
      <c r="H271" s="7" t="n"/>
      <c r="I271" s="9">
        <f>IF(A271="","",N(D271)+G271+N(H271))</f>
        <v/>
      </c>
      <c r="J271" s="9">
        <f>IF(A271="","",SUMIFS(Parcelas!$C:$C,Parcelas!$A:$A,A271,Parcelas!$E:$E,"&lt;&gt;"))</f>
        <v/>
      </c>
      <c r="K271" s="9">
        <f>IF(A271="","",I271-J271)</f>
        <v/>
      </c>
      <c r="L271" s="9">
        <f>IF(A271="","",SUMIFS(Parcelas!$C:$C,Parcelas!$A:$A,A271,Parcelas!$E:$E,"",Parcelas!$D:$D,"&lt;"&amp;TODAY()))</f>
        <v/>
      </c>
    </row>
    <row r="272">
      <c r="D272" s="7" t="n"/>
      <c r="E272" s="8" t="n"/>
      <c r="F272" s="7" t="n"/>
      <c r="G272" s="9">
        <f>IF(AND(E272&lt;&gt;"",F272&lt;&gt;""),E272*F272,0)</f>
        <v/>
      </c>
      <c r="H272" s="7" t="n"/>
      <c r="I272" s="9">
        <f>IF(A272="","",N(D272)+G272+N(H272))</f>
        <v/>
      </c>
      <c r="J272" s="9">
        <f>IF(A272="","",SUMIFS(Parcelas!$C:$C,Parcelas!$A:$A,A272,Parcelas!$E:$E,"&lt;&gt;"))</f>
        <v/>
      </c>
      <c r="K272" s="9">
        <f>IF(A272="","",I272-J272)</f>
        <v/>
      </c>
      <c r="L272" s="9">
        <f>IF(A272="","",SUMIFS(Parcelas!$C:$C,Parcelas!$A:$A,A272,Parcelas!$E:$E,"",Parcelas!$D:$D,"&lt;"&amp;TODAY()))</f>
        <v/>
      </c>
    </row>
    <row r="273">
      <c r="D273" s="7" t="n"/>
      <c r="E273" s="8" t="n"/>
      <c r="F273" s="7" t="n"/>
      <c r="G273" s="9">
        <f>IF(AND(E273&lt;&gt;"",F273&lt;&gt;""),E273*F273,0)</f>
        <v/>
      </c>
      <c r="H273" s="7" t="n"/>
      <c r="I273" s="9">
        <f>IF(A273="","",N(D273)+G273+N(H273))</f>
        <v/>
      </c>
      <c r="J273" s="9">
        <f>IF(A273="","",SUMIFS(Parcelas!$C:$C,Parcelas!$A:$A,A273,Parcelas!$E:$E,"&lt;&gt;"))</f>
        <v/>
      </c>
      <c r="K273" s="9">
        <f>IF(A273="","",I273-J273)</f>
        <v/>
      </c>
      <c r="L273" s="9">
        <f>IF(A273="","",SUMIFS(Parcelas!$C:$C,Parcelas!$A:$A,A273,Parcelas!$E:$E,"",Parcelas!$D:$D,"&lt;"&amp;TODAY()))</f>
        <v/>
      </c>
    </row>
    <row r="274">
      <c r="D274" s="7" t="n"/>
      <c r="E274" s="8" t="n"/>
      <c r="F274" s="7" t="n"/>
      <c r="G274" s="9">
        <f>IF(AND(E274&lt;&gt;"",F274&lt;&gt;""),E274*F274,0)</f>
        <v/>
      </c>
      <c r="H274" s="7" t="n"/>
      <c r="I274" s="9">
        <f>IF(A274="","",N(D274)+G274+N(H274))</f>
        <v/>
      </c>
      <c r="J274" s="9">
        <f>IF(A274="","",SUMIFS(Parcelas!$C:$C,Parcelas!$A:$A,A274,Parcelas!$E:$E,"&lt;&gt;"))</f>
        <v/>
      </c>
      <c r="K274" s="9">
        <f>IF(A274="","",I274-J274)</f>
        <v/>
      </c>
      <c r="L274" s="9">
        <f>IF(A274="","",SUMIFS(Parcelas!$C:$C,Parcelas!$A:$A,A274,Parcelas!$E:$E,"",Parcelas!$D:$D,"&lt;"&amp;TODAY()))</f>
        <v/>
      </c>
    </row>
    <row r="275">
      <c r="D275" s="7" t="n"/>
      <c r="E275" s="8" t="n"/>
      <c r="F275" s="7" t="n"/>
      <c r="G275" s="9">
        <f>IF(AND(E275&lt;&gt;"",F275&lt;&gt;""),E275*F275,0)</f>
        <v/>
      </c>
      <c r="H275" s="7" t="n"/>
      <c r="I275" s="9">
        <f>IF(A275="","",N(D275)+G275+N(H275))</f>
        <v/>
      </c>
      <c r="J275" s="9">
        <f>IF(A275="","",SUMIFS(Parcelas!$C:$C,Parcelas!$A:$A,A275,Parcelas!$E:$E,"&lt;&gt;"))</f>
        <v/>
      </c>
      <c r="K275" s="9">
        <f>IF(A275="","",I275-J275)</f>
        <v/>
      </c>
      <c r="L275" s="9">
        <f>IF(A275="","",SUMIFS(Parcelas!$C:$C,Parcelas!$A:$A,A275,Parcelas!$E:$E,"",Parcelas!$D:$D,"&lt;"&amp;TODAY()))</f>
        <v/>
      </c>
    </row>
    <row r="276">
      <c r="D276" s="7" t="n"/>
      <c r="E276" s="8" t="n"/>
      <c r="F276" s="7" t="n"/>
      <c r="G276" s="9">
        <f>IF(AND(E276&lt;&gt;"",F276&lt;&gt;""),E276*F276,0)</f>
        <v/>
      </c>
      <c r="H276" s="7" t="n"/>
      <c r="I276" s="9">
        <f>IF(A276="","",N(D276)+G276+N(H276))</f>
        <v/>
      </c>
      <c r="J276" s="9">
        <f>IF(A276="","",SUMIFS(Parcelas!$C:$C,Parcelas!$A:$A,A276,Parcelas!$E:$E,"&lt;&gt;"))</f>
        <v/>
      </c>
      <c r="K276" s="9">
        <f>IF(A276="","",I276-J276)</f>
        <v/>
      </c>
      <c r="L276" s="9">
        <f>IF(A276="","",SUMIFS(Parcelas!$C:$C,Parcelas!$A:$A,A276,Parcelas!$E:$E,"",Parcelas!$D:$D,"&lt;"&amp;TODAY()))</f>
        <v/>
      </c>
    </row>
    <row r="277">
      <c r="D277" s="7" t="n"/>
      <c r="E277" s="8" t="n"/>
      <c r="F277" s="7" t="n"/>
      <c r="G277" s="9">
        <f>IF(AND(E277&lt;&gt;"",F277&lt;&gt;""),E277*F277,0)</f>
        <v/>
      </c>
      <c r="H277" s="7" t="n"/>
      <c r="I277" s="9">
        <f>IF(A277="","",N(D277)+G277+N(H277))</f>
        <v/>
      </c>
      <c r="J277" s="9">
        <f>IF(A277="","",SUMIFS(Parcelas!$C:$C,Parcelas!$A:$A,A277,Parcelas!$E:$E,"&lt;&gt;"))</f>
        <v/>
      </c>
      <c r="K277" s="9">
        <f>IF(A277="","",I277-J277)</f>
        <v/>
      </c>
      <c r="L277" s="9">
        <f>IF(A277="","",SUMIFS(Parcelas!$C:$C,Parcelas!$A:$A,A277,Parcelas!$E:$E,"",Parcelas!$D:$D,"&lt;"&amp;TODAY()))</f>
        <v/>
      </c>
    </row>
    <row r="278">
      <c r="D278" s="7" t="n"/>
      <c r="E278" s="8" t="n"/>
      <c r="F278" s="7" t="n"/>
      <c r="G278" s="9">
        <f>IF(AND(E278&lt;&gt;"",F278&lt;&gt;""),E278*F278,0)</f>
        <v/>
      </c>
      <c r="H278" s="7" t="n"/>
      <c r="I278" s="9">
        <f>IF(A278="","",N(D278)+G278+N(H278))</f>
        <v/>
      </c>
      <c r="J278" s="9">
        <f>IF(A278="","",SUMIFS(Parcelas!$C:$C,Parcelas!$A:$A,A278,Parcelas!$E:$E,"&lt;&gt;"))</f>
        <v/>
      </c>
      <c r="K278" s="9">
        <f>IF(A278="","",I278-J278)</f>
        <v/>
      </c>
      <c r="L278" s="9">
        <f>IF(A278="","",SUMIFS(Parcelas!$C:$C,Parcelas!$A:$A,A278,Parcelas!$E:$E,"",Parcelas!$D:$D,"&lt;"&amp;TODAY()))</f>
        <v/>
      </c>
    </row>
    <row r="279">
      <c r="D279" s="7" t="n"/>
      <c r="E279" s="8" t="n"/>
      <c r="F279" s="7" t="n"/>
      <c r="G279" s="9">
        <f>IF(AND(E279&lt;&gt;"",F279&lt;&gt;""),E279*F279,0)</f>
        <v/>
      </c>
      <c r="H279" s="7" t="n"/>
      <c r="I279" s="9">
        <f>IF(A279="","",N(D279)+G279+N(H279))</f>
        <v/>
      </c>
      <c r="J279" s="9">
        <f>IF(A279="","",SUMIFS(Parcelas!$C:$C,Parcelas!$A:$A,A279,Parcelas!$E:$E,"&lt;&gt;"))</f>
        <v/>
      </c>
      <c r="K279" s="9">
        <f>IF(A279="","",I279-J279)</f>
        <v/>
      </c>
      <c r="L279" s="9">
        <f>IF(A279="","",SUMIFS(Parcelas!$C:$C,Parcelas!$A:$A,A279,Parcelas!$E:$E,"",Parcelas!$D:$D,"&lt;"&amp;TODAY()))</f>
        <v/>
      </c>
    </row>
    <row r="280">
      <c r="D280" s="7" t="n"/>
      <c r="E280" s="8" t="n"/>
      <c r="F280" s="7" t="n"/>
      <c r="G280" s="9">
        <f>IF(AND(E280&lt;&gt;"",F280&lt;&gt;""),E280*F280,0)</f>
        <v/>
      </c>
      <c r="H280" s="7" t="n"/>
      <c r="I280" s="9">
        <f>IF(A280="","",N(D280)+G280+N(H280))</f>
        <v/>
      </c>
      <c r="J280" s="9">
        <f>IF(A280="","",SUMIFS(Parcelas!$C:$C,Parcelas!$A:$A,A280,Parcelas!$E:$E,"&lt;&gt;"))</f>
        <v/>
      </c>
      <c r="K280" s="9">
        <f>IF(A280="","",I280-J280)</f>
        <v/>
      </c>
      <c r="L280" s="9">
        <f>IF(A280="","",SUMIFS(Parcelas!$C:$C,Parcelas!$A:$A,A280,Parcelas!$E:$E,"",Parcelas!$D:$D,"&lt;"&amp;TODAY()))</f>
        <v/>
      </c>
    </row>
    <row r="281">
      <c r="D281" s="7" t="n"/>
      <c r="E281" s="8" t="n"/>
      <c r="F281" s="7" t="n"/>
      <c r="G281" s="9">
        <f>IF(AND(E281&lt;&gt;"",F281&lt;&gt;""),E281*F281,0)</f>
        <v/>
      </c>
      <c r="H281" s="7" t="n"/>
      <c r="I281" s="9">
        <f>IF(A281="","",N(D281)+G281+N(H281))</f>
        <v/>
      </c>
      <c r="J281" s="9">
        <f>IF(A281="","",SUMIFS(Parcelas!$C:$C,Parcelas!$A:$A,A281,Parcelas!$E:$E,"&lt;&gt;"))</f>
        <v/>
      </c>
      <c r="K281" s="9">
        <f>IF(A281="","",I281-J281)</f>
        <v/>
      </c>
      <c r="L281" s="9">
        <f>IF(A281="","",SUMIFS(Parcelas!$C:$C,Parcelas!$A:$A,A281,Parcelas!$E:$E,"",Parcelas!$D:$D,"&lt;"&amp;TODAY()))</f>
        <v/>
      </c>
    </row>
    <row r="282">
      <c r="D282" s="7" t="n"/>
      <c r="E282" s="8" t="n"/>
      <c r="F282" s="7" t="n"/>
      <c r="G282" s="9">
        <f>IF(AND(E282&lt;&gt;"",F282&lt;&gt;""),E282*F282,0)</f>
        <v/>
      </c>
      <c r="H282" s="7" t="n"/>
      <c r="I282" s="9">
        <f>IF(A282="","",N(D282)+G282+N(H282))</f>
        <v/>
      </c>
      <c r="J282" s="9">
        <f>IF(A282="","",SUMIFS(Parcelas!$C:$C,Parcelas!$A:$A,A282,Parcelas!$E:$E,"&lt;&gt;"))</f>
        <v/>
      </c>
      <c r="K282" s="9">
        <f>IF(A282="","",I282-J282)</f>
        <v/>
      </c>
      <c r="L282" s="9">
        <f>IF(A282="","",SUMIFS(Parcelas!$C:$C,Parcelas!$A:$A,A282,Parcelas!$E:$E,"",Parcelas!$D:$D,"&lt;"&amp;TODAY()))</f>
        <v/>
      </c>
    </row>
    <row r="283">
      <c r="D283" s="7" t="n"/>
      <c r="E283" s="8" t="n"/>
      <c r="F283" s="7" t="n"/>
      <c r="G283" s="9">
        <f>IF(AND(E283&lt;&gt;"",F283&lt;&gt;""),E283*F283,0)</f>
        <v/>
      </c>
      <c r="H283" s="7" t="n"/>
      <c r="I283" s="9">
        <f>IF(A283="","",N(D283)+G283+N(H283))</f>
        <v/>
      </c>
      <c r="J283" s="9">
        <f>IF(A283="","",SUMIFS(Parcelas!$C:$C,Parcelas!$A:$A,A283,Parcelas!$E:$E,"&lt;&gt;"))</f>
        <v/>
      </c>
      <c r="K283" s="9">
        <f>IF(A283="","",I283-J283)</f>
        <v/>
      </c>
      <c r="L283" s="9">
        <f>IF(A283="","",SUMIFS(Parcelas!$C:$C,Parcelas!$A:$A,A283,Parcelas!$E:$E,"",Parcelas!$D:$D,"&lt;"&amp;TODAY()))</f>
        <v/>
      </c>
    </row>
    <row r="284">
      <c r="D284" s="7" t="n"/>
      <c r="E284" s="8" t="n"/>
      <c r="F284" s="7" t="n"/>
      <c r="G284" s="9">
        <f>IF(AND(E284&lt;&gt;"",F284&lt;&gt;""),E284*F284,0)</f>
        <v/>
      </c>
      <c r="H284" s="7" t="n"/>
      <c r="I284" s="9">
        <f>IF(A284="","",N(D284)+G284+N(H284))</f>
        <v/>
      </c>
      <c r="J284" s="9">
        <f>IF(A284="","",SUMIFS(Parcelas!$C:$C,Parcelas!$A:$A,A284,Parcelas!$E:$E,"&lt;&gt;"))</f>
        <v/>
      </c>
      <c r="K284" s="9">
        <f>IF(A284="","",I284-J284)</f>
        <v/>
      </c>
      <c r="L284" s="9">
        <f>IF(A284="","",SUMIFS(Parcelas!$C:$C,Parcelas!$A:$A,A284,Parcelas!$E:$E,"",Parcelas!$D:$D,"&lt;"&amp;TODAY()))</f>
        <v/>
      </c>
    </row>
    <row r="285">
      <c r="D285" s="7" t="n"/>
      <c r="E285" s="8" t="n"/>
      <c r="F285" s="7" t="n"/>
      <c r="G285" s="9">
        <f>IF(AND(E285&lt;&gt;"",F285&lt;&gt;""),E285*F285,0)</f>
        <v/>
      </c>
      <c r="H285" s="7" t="n"/>
      <c r="I285" s="9">
        <f>IF(A285="","",N(D285)+G285+N(H285))</f>
        <v/>
      </c>
      <c r="J285" s="9">
        <f>IF(A285="","",SUMIFS(Parcelas!$C:$C,Parcelas!$A:$A,A285,Parcelas!$E:$E,"&lt;&gt;"))</f>
        <v/>
      </c>
      <c r="K285" s="9">
        <f>IF(A285="","",I285-J285)</f>
        <v/>
      </c>
      <c r="L285" s="9">
        <f>IF(A285="","",SUMIFS(Parcelas!$C:$C,Parcelas!$A:$A,A285,Parcelas!$E:$E,"",Parcelas!$D:$D,"&lt;"&amp;TODAY()))</f>
        <v/>
      </c>
    </row>
    <row r="286">
      <c r="D286" s="7" t="n"/>
      <c r="E286" s="8" t="n"/>
      <c r="F286" s="7" t="n"/>
      <c r="G286" s="9">
        <f>IF(AND(E286&lt;&gt;"",F286&lt;&gt;""),E286*F286,0)</f>
        <v/>
      </c>
      <c r="H286" s="7" t="n"/>
      <c r="I286" s="9">
        <f>IF(A286="","",N(D286)+G286+N(H286))</f>
        <v/>
      </c>
      <c r="J286" s="9">
        <f>IF(A286="","",SUMIFS(Parcelas!$C:$C,Parcelas!$A:$A,A286,Parcelas!$E:$E,"&lt;&gt;"))</f>
        <v/>
      </c>
      <c r="K286" s="9">
        <f>IF(A286="","",I286-J286)</f>
        <v/>
      </c>
      <c r="L286" s="9">
        <f>IF(A286="","",SUMIFS(Parcelas!$C:$C,Parcelas!$A:$A,A286,Parcelas!$E:$E,"",Parcelas!$D:$D,"&lt;"&amp;TODAY()))</f>
        <v/>
      </c>
    </row>
    <row r="287">
      <c r="D287" s="7" t="n"/>
      <c r="E287" s="8" t="n"/>
      <c r="F287" s="7" t="n"/>
      <c r="G287" s="9">
        <f>IF(AND(E287&lt;&gt;"",F287&lt;&gt;""),E287*F287,0)</f>
        <v/>
      </c>
      <c r="H287" s="7" t="n"/>
      <c r="I287" s="9">
        <f>IF(A287="","",N(D287)+G287+N(H287))</f>
        <v/>
      </c>
      <c r="J287" s="9">
        <f>IF(A287="","",SUMIFS(Parcelas!$C:$C,Parcelas!$A:$A,A287,Parcelas!$E:$E,"&lt;&gt;"))</f>
        <v/>
      </c>
      <c r="K287" s="9">
        <f>IF(A287="","",I287-J287)</f>
        <v/>
      </c>
      <c r="L287" s="9">
        <f>IF(A287="","",SUMIFS(Parcelas!$C:$C,Parcelas!$A:$A,A287,Parcelas!$E:$E,"",Parcelas!$D:$D,"&lt;"&amp;TODAY()))</f>
        <v/>
      </c>
    </row>
    <row r="288">
      <c r="D288" s="7" t="n"/>
      <c r="E288" s="8" t="n"/>
      <c r="F288" s="7" t="n"/>
      <c r="G288" s="9">
        <f>IF(AND(E288&lt;&gt;"",F288&lt;&gt;""),E288*F288,0)</f>
        <v/>
      </c>
      <c r="H288" s="7" t="n"/>
      <c r="I288" s="9">
        <f>IF(A288="","",N(D288)+G288+N(H288))</f>
        <v/>
      </c>
      <c r="J288" s="9">
        <f>IF(A288="","",SUMIFS(Parcelas!$C:$C,Parcelas!$A:$A,A288,Parcelas!$E:$E,"&lt;&gt;"))</f>
        <v/>
      </c>
      <c r="K288" s="9">
        <f>IF(A288="","",I288-J288)</f>
        <v/>
      </c>
      <c r="L288" s="9">
        <f>IF(A288="","",SUMIFS(Parcelas!$C:$C,Parcelas!$A:$A,A288,Parcelas!$E:$E,"",Parcelas!$D:$D,"&lt;"&amp;TODAY()))</f>
        <v/>
      </c>
    </row>
    <row r="289">
      <c r="D289" s="7" t="n"/>
      <c r="E289" s="8" t="n"/>
      <c r="F289" s="7" t="n"/>
      <c r="G289" s="9">
        <f>IF(AND(E289&lt;&gt;"",F289&lt;&gt;""),E289*F289,0)</f>
        <v/>
      </c>
      <c r="H289" s="7" t="n"/>
      <c r="I289" s="9">
        <f>IF(A289="","",N(D289)+G289+N(H289))</f>
        <v/>
      </c>
      <c r="J289" s="9">
        <f>IF(A289="","",SUMIFS(Parcelas!$C:$C,Parcelas!$A:$A,A289,Parcelas!$E:$E,"&lt;&gt;"))</f>
        <v/>
      </c>
      <c r="K289" s="9">
        <f>IF(A289="","",I289-J289)</f>
        <v/>
      </c>
      <c r="L289" s="9">
        <f>IF(A289="","",SUMIFS(Parcelas!$C:$C,Parcelas!$A:$A,A289,Parcelas!$E:$E,"",Parcelas!$D:$D,"&lt;"&amp;TODAY()))</f>
        <v/>
      </c>
    </row>
    <row r="290">
      <c r="D290" s="7" t="n"/>
      <c r="E290" s="8" t="n"/>
      <c r="F290" s="7" t="n"/>
      <c r="G290" s="9">
        <f>IF(AND(E290&lt;&gt;"",F290&lt;&gt;""),E290*F290,0)</f>
        <v/>
      </c>
      <c r="H290" s="7" t="n"/>
      <c r="I290" s="9">
        <f>IF(A290="","",N(D290)+G290+N(H290))</f>
        <v/>
      </c>
      <c r="J290" s="9">
        <f>IF(A290="","",SUMIFS(Parcelas!$C:$C,Parcelas!$A:$A,A290,Parcelas!$E:$E,"&lt;&gt;"))</f>
        <v/>
      </c>
      <c r="K290" s="9">
        <f>IF(A290="","",I290-J290)</f>
        <v/>
      </c>
      <c r="L290" s="9">
        <f>IF(A290="","",SUMIFS(Parcelas!$C:$C,Parcelas!$A:$A,A290,Parcelas!$E:$E,"",Parcelas!$D:$D,"&lt;"&amp;TODAY()))</f>
        <v/>
      </c>
    </row>
    <row r="291">
      <c r="D291" s="7" t="n"/>
      <c r="E291" s="8" t="n"/>
      <c r="F291" s="7" t="n"/>
      <c r="G291" s="9">
        <f>IF(AND(E291&lt;&gt;"",F291&lt;&gt;""),E291*F291,0)</f>
        <v/>
      </c>
      <c r="H291" s="7" t="n"/>
      <c r="I291" s="9">
        <f>IF(A291="","",N(D291)+G291+N(H291))</f>
        <v/>
      </c>
      <c r="J291" s="9">
        <f>IF(A291="","",SUMIFS(Parcelas!$C:$C,Parcelas!$A:$A,A291,Parcelas!$E:$E,"&lt;&gt;"))</f>
        <v/>
      </c>
      <c r="K291" s="9">
        <f>IF(A291="","",I291-J291)</f>
        <v/>
      </c>
      <c r="L291" s="9">
        <f>IF(A291="","",SUMIFS(Parcelas!$C:$C,Parcelas!$A:$A,A291,Parcelas!$E:$E,"",Parcelas!$D:$D,"&lt;"&amp;TODAY()))</f>
        <v/>
      </c>
    </row>
    <row r="292">
      <c r="D292" s="7" t="n"/>
      <c r="E292" s="8" t="n"/>
      <c r="F292" s="7" t="n"/>
      <c r="G292" s="9">
        <f>IF(AND(E292&lt;&gt;"",F292&lt;&gt;""),E292*F292,0)</f>
        <v/>
      </c>
      <c r="H292" s="7" t="n"/>
      <c r="I292" s="9">
        <f>IF(A292="","",N(D292)+G292+N(H292))</f>
        <v/>
      </c>
      <c r="J292" s="9">
        <f>IF(A292="","",SUMIFS(Parcelas!$C:$C,Parcelas!$A:$A,A292,Parcelas!$E:$E,"&lt;&gt;"))</f>
        <v/>
      </c>
      <c r="K292" s="9">
        <f>IF(A292="","",I292-J292)</f>
        <v/>
      </c>
      <c r="L292" s="9">
        <f>IF(A292="","",SUMIFS(Parcelas!$C:$C,Parcelas!$A:$A,A292,Parcelas!$E:$E,"",Parcelas!$D:$D,"&lt;"&amp;TODAY()))</f>
        <v/>
      </c>
    </row>
    <row r="293">
      <c r="D293" s="7" t="n"/>
      <c r="E293" s="8" t="n"/>
      <c r="F293" s="7" t="n"/>
      <c r="G293" s="9">
        <f>IF(AND(E293&lt;&gt;"",F293&lt;&gt;""),E293*F293,0)</f>
        <v/>
      </c>
      <c r="H293" s="7" t="n"/>
      <c r="I293" s="9">
        <f>IF(A293="","",N(D293)+G293+N(H293))</f>
        <v/>
      </c>
      <c r="J293" s="9">
        <f>IF(A293="","",SUMIFS(Parcelas!$C:$C,Parcelas!$A:$A,A293,Parcelas!$E:$E,"&lt;&gt;"))</f>
        <v/>
      </c>
      <c r="K293" s="9">
        <f>IF(A293="","",I293-J293)</f>
        <v/>
      </c>
      <c r="L293" s="9">
        <f>IF(A293="","",SUMIFS(Parcelas!$C:$C,Parcelas!$A:$A,A293,Parcelas!$E:$E,"",Parcelas!$D:$D,"&lt;"&amp;TODAY()))</f>
        <v/>
      </c>
    </row>
    <row r="294">
      <c r="D294" s="7" t="n"/>
      <c r="E294" s="8" t="n"/>
      <c r="F294" s="7" t="n"/>
      <c r="G294" s="9">
        <f>IF(AND(E294&lt;&gt;"",F294&lt;&gt;""),E294*F294,0)</f>
        <v/>
      </c>
      <c r="H294" s="7" t="n"/>
      <c r="I294" s="9">
        <f>IF(A294="","",N(D294)+G294+N(H294))</f>
        <v/>
      </c>
      <c r="J294" s="9">
        <f>IF(A294="","",SUMIFS(Parcelas!$C:$C,Parcelas!$A:$A,A294,Parcelas!$E:$E,"&lt;&gt;"))</f>
        <v/>
      </c>
      <c r="K294" s="9">
        <f>IF(A294="","",I294-J294)</f>
        <v/>
      </c>
      <c r="L294" s="9">
        <f>IF(A294="","",SUMIFS(Parcelas!$C:$C,Parcelas!$A:$A,A294,Parcelas!$E:$E,"",Parcelas!$D:$D,"&lt;"&amp;TODAY()))</f>
        <v/>
      </c>
    </row>
    <row r="295">
      <c r="D295" s="7" t="n"/>
      <c r="E295" s="8" t="n"/>
      <c r="F295" s="7" t="n"/>
      <c r="G295" s="9">
        <f>IF(AND(E295&lt;&gt;"",F295&lt;&gt;""),E295*F295,0)</f>
        <v/>
      </c>
      <c r="H295" s="7" t="n"/>
      <c r="I295" s="9">
        <f>IF(A295="","",N(D295)+G295+N(H295))</f>
        <v/>
      </c>
      <c r="J295" s="9">
        <f>IF(A295="","",SUMIFS(Parcelas!$C:$C,Parcelas!$A:$A,A295,Parcelas!$E:$E,"&lt;&gt;"))</f>
        <v/>
      </c>
      <c r="K295" s="9">
        <f>IF(A295="","",I295-J295)</f>
        <v/>
      </c>
      <c r="L295" s="9">
        <f>IF(A295="","",SUMIFS(Parcelas!$C:$C,Parcelas!$A:$A,A295,Parcelas!$E:$E,"",Parcelas!$D:$D,"&lt;"&amp;TODAY()))</f>
        <v/>
      </c>
    </row>
    <row r="296">
      <c r="D296" s="7" t="n"/>
      <c r="E296" s="8" t="n"/>
      <c r="F296" s="7" t="n"/>
      <c r="G296" s="9">
        <f>IF(AND(E296&lt;&gt;"",F296&lt;&gt;""),E296*F296,0)</f>
        <v/>
      </c>
      <c r="H296" s="7" t="n"/>
      <c r="I296" s="9">
        <f>IF(A296="","",N(D296)+G296+N(H296))</f>
        <v/>
      </c>
      <c r="J296" s="9">
        <f>IF(A296="","",SUMIFS(Parcelas!$C:$C,Parcelas!$A:$A,A296,Parcelas!$E:$E,"&lt;&gt;"))</f>
        <v/>
      </c>
      <c r="K296" s="9">
        <f>IF(A296="","",I296-J296)</f>
        <v/>
      </c>
      <c r="L296" s="9">
        <f>IF(A296="","",SUMIFS(Parcelas!$C:$C,Parcelas!$A:$A,A296,Parcelas!$E:$E,"",Parcelas!$D:$D,"&lt;"&amp;TODAY()))</f>
        <v/>
      </c>
    </row>
    <row r="297">
      <c r="D297" s="7" t="n"/>
      <c r="E297" s="8" t="n"/>
      <c r="F297" s="7" t="n"/>
      <c r="G297" s="9">
        <f>IF(AND(E297&lt;&gt;"",F297&lt;&gt;""),E297*F297,0)</f>
        <v/>
      </c>
      <c r="H297" s="7" t="n"/>
      <c r="I297" s="9">
        <f>IF(A297="","",N(D297)+G297+N(H297))</f>
        <v/>
      </c>
      <c r="J297" s="9">
        <f>IF(A297="","",SUMIFS(Parcelas!$C:$C,Parcelas!$A:$A,A297,Parcelas!$E:$E,"&lt;&gt;"))</f>
        <v/>
      </c>
      <c r="K297" s="9">
        <f>IF(A297="","",I297-J297)</f>
        <v/>
      </c>
      <c r="L297" s="9">
        <f>IF(A297="","",SUMIFS(Parcelas!$C:$C,Parcelas!$A:$A,A297,Parcelas!$E:$E,"",Parcelas!$D:$D,"&lt;"&amp;TODAY()))</f>
        <v/>
      </c>
    </row>
    <row r="298">
      <c r="D298" s="7" t="n"/>
      <c r="E298" s="8" t="n"/>
      <c r="F298" s="7" t="n"/>
      <c r="G298" s="9">
        <f>IF(AND(E298&lt;&gt;"",F298&lt;&gt;""),E298*F298,0)</f>
        <v/>
      </c>
      <c r="H298" s="7" t="n"/>
      <c r="I298" s="9">
        <f>IF(A298="","",N(D298)+G298+N(H298))</f>
        <v/>
      </c>
      <c r="J298" s="9">
        <f>IF(A298="","",SUMIFS(Parcelas!$C:$C,Parcelas!$A:$A,A298,Parcelas!$E:$E,"&lt;&gt;"))</f>
        <v/>
      </c>
      <c r="K298" s="9">
        <f>IF(A298="","",I298-J298)</f>
        <v/>
      </c>
      <c r="L298" s="9">
        <f>IF(A298="","",SUMIFS(Parcelas!$C:$C,Parcelas!$A:$A,A298,Parcelas!$E:$E,"",Parcelas!$D:$D,"&lt;"&amp;TODAY()))</f>
        <v/>
      </c>
    </row>
    <row r="299">
      <c r="D299" s="7" t="n"/>
      <c r="E299" s="8" t="n"/>
      <c r="F299" s="7" t="n"/>
      <c r="G299" s="9">
        <f>IF(AND(E299&lt;&gt;"",F299&lt;&gt;""),E299*F299,0)</f>
        <v/>
      </c>
      <c r="H299" s="7" t="n"/>
      <c r="I299" s="9">
        <f>IF(A299="","",N(D299)+G299+N(H299))</f>
        <v/>
      </c>
      <c r="J299" s="9">
        <f>IF(A299="","",SUMIFS(Parcelas!$C:$C,Parcelas!$A:$A,A299,Parcelas!$E:$E,"&lt;&gt;"))</f>
        <v/>
      </c>
      <c r="K299" s="9">
        <f>IF(A299="","",I299-J299)</f>
        <v/>
      </c>
      <c r="L299" s="9">
        <f>IF(A299="","",SUMIFS(Parcelas!$C:$C,Parcelas!$A:$A,A299,Parcelas!$E:$E,"",Parcelas!$D:$D,"&lt;"&amp;TODAY()))</f>
        <v/>
      </c>
    </row>
    <row r="300">
      <c r="D300" s="7" t="n"/>
      <c r="E300" s="8" t="n"/>
      <c r="F300" s="7" t="n"/>
      <c r="G300" s="9">
        <f>IF(AND(E300&lt;&gt;"",F300&lt;&gt;""),E300*F300,0)</f>
        <v/>
      </c>
      <c r="H300" s="7" t="n"/>
      <c r="I300" s="9">
        <f>IF(A300="","",N(D300)+G300+N(H300))</f>
        <v/>
      </c>
      <c r="J300" s="9">
        <f>IF(A300="","",SUMIFS(Parcelas!$C:$C,Parcelas!$A:$A,A300,Parcelas!$E:$E,"&lt;&gt;"))</f>
        <v/>
      </c>
      <c r="K300" s="9">
        <f>IF(A300="","",I300-J300)</f>
        <v/>
      </c>
      <c r="L300" s="9">
        <f>IF(A300="","",SUMIFS(Parcelas!$C:$C,Parcelas!$A:$A,A300,Parcelas!$E:$E,"",Parcelas!$D:$D,"&lt;"&amp;TODAY()))</f>
        <v/>
      </c>
    </row>
    <row r="301">
      <c r="D301" s="7" t="n"/>
      <c r="E301" s="8" t="n"/>
      <c r="F301" s="7" t="n"/>
      <c r="G301" s="9">
        <f>IF(AND(E301&lt;&gt;"",F301&lt;&gt;""),E301*F301,0)</f>
        <v/>
      </c>
      <c r="H301" s="7" t="n"/>
      <c r="I301" s="9">
        <f>IF(A301="","",N(D301)+G301+N(H301))</f>
        <v/>
      </c>
      <c r="J301" s="9">
        <f>IF(A301="","",SUMIFS(Parcelas!$C:$C,Parcelas!$A:$A,A301,Parcelas!$E:$E,"&lt;&gt;"))</f>
        <v/>
      </c>
      <c r="K301" s="9">
        <f>IF(A301="","",I301-J301)</f>
        <v/>
      </c>
      <c r="L301" s="9">
        <f>IF(A301="","",SUMIFS(Parcelas!$C:$C,Parcelas!$A:$A,A301,Parcelas!$E:$E,"",Parcelas!$D:$D,"&lt;"&amp;TODAY()))</f>
        <v/>
      </c>
    </row>
  </sheetData>
  <conditionalFormatting sqref="L2:L301">
    <cfRule type="cellIs" priority="1" operator="greaterThan" dxfId="0">
      <formula>0</formula>
    </cfRule>
  </conditionalFormatting>
  <dataValidations count="2">
    <dataValidation sqref="B2:B301" showDropDown="0" showInputMessage="0" showErrorMessage="0" allowBlank="1" type="list">
      <formula1>"Família,Trabalhista,Previdenciário,Consumidor,Cível,Criminal,Bancário,Imobiliário,Trânsito,Empresarial,Outra"</formula1>
    </dataValidation>
    <dataValidation sqref="C2:C301" showDropDown="0" showInputMessage="0" showErrorMessage="0" allowBlank="1" type="list">
      <formula1>"Fixo,Êxito,Fixo + êxito"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4" customWidth="1" min="3" max="3"/>
    <col width="14" customWidth="1" min="4" max="4"/>
    <col width="17" customWidth="1" min="5" max="5"/>
    <col width="15" customWidth="1" min="6" max="6"/>
    <col width="14" customWidth="1" min="7" max="7"/>
  </cols>
  <sheetData>
    <row r="1" ht="32" customHeight="1">
      <c r="A1" s="6" t="inlineStr">
        <is>
          <t>Cliente</t>
        </is>
      </c>
      <c r="B1" s="6" t="inlineStr">
        <is>
          <t>Referente a</t>
        </is>
      </c>
      <c r="C1" s="6" t="inlineStr">
        <is>
          <t>Valor</t>
        </is>
      </c>
      <c r="D1" s="6" t="inlineStr">
        <is>
          <t>Vencimento</t>
        </is>
      </c>
      <c r="E1" s="6" t="inlineStr">
        <is>
          <t>Data do pagamento</t>
        </is>
      </c>
      <c r="F1" s="6" t="inlineStr">
        <is>
          <t>Situação</t>
        </is>
      </c>
      <c r="G1" s="6" t="inlineStr">
        <is>
          <t>Dias de atraso</t>
        </is>
      </c>
    </row>
    <row r="2">
      <c r="A2" t="inlineStr">
        <is>
          <t>Cliente exemplo A</t>
        </is>
      </c>
      <c r="B2" t="inlineStr">
        <is>
          <t>Honorários</t>
        </is>
      </c>
      <c r="C2" s="7" t="n">
        <v>1000</v>
      </c>
      <c r="D2" s="10" t="n">
        <v>46244</v>
      </c>
      <c r="E2" s="10" t="n">
        <v>46244</v>
      </c>
      <c r="F2" s="11">
        <f>IF(C2="","",IF(E2&lt;&gt;"","Pago",IF(D2="","Sem vencimento",IF(D2&lt;TODAY(),"Vencida","A vencer"))))</f>
        <v/>
      </c>
      <c r="G2" s="11">
        <f>IF(F2="Vencida",TODAY()-D2,"")</f>
        <v/>
      </c>
    </row>
    <row r="3">
      <c r="A3" t="inlineStr">
        <is>
          <t>Cliente exemplo A</t>
        </is>
      </c>
      <c r="B3" t="inlineStr">
        <is>
          <t>Honorários</t>
        </is>
      </c>
      <c r="C3" s="7" t="n">
        <v>1000</v>
      </c>
      <c r="D3" s="10" t="n">
        <v>46275</v>
      </c>
      <c r="E3" s="10" t="n">
        <v>46275</v>
      </c>
      <c r="F3" s="11">
        <f>IF(C3="","",IF(E3&lt;&gt;"","Pago",IF(D3="","Sem vencimento",IF(D3&lt;TODAY(),"Vencida","A vencer"))))</f>
        <v/>
      </c>
      <c r="G3" s="11">
        <f>IF(F3="Vencida",TODAY()-D3,"")</f>
        <v/>
      </c>
    </row>
    <row r="4">
      <c r="A4" t="inlineStr">
        <is>
          <t>Cliente exemplo A</t>
        </is>
      </c>
      <c r="B4" t="inlineStr">
        <is>
          <t>Honorários</t>
        </is>
      </c>
      <c r="C4" s="7" t="n">
        <v>1000</v>
      </c>
      <c r="D4" s="10" t="n">
        <v>46305</v>
      </c>
      <c r="E4" s="10" t="n"/>
      <c r="F4" s="11">
        <f>IF(C4="","",IF(E4&lt;&gt;"","Pago",IF(D4="","Sem vencimento",IF(D4&lt;TODAY(),"Vencida","A vencer"))))</f>
        <v/>
      </c>
      <c r="G4" s="11">
        <f>IF(F4="Vencida",TODAY()-D4,"")</f>
        <v/>
      </c>
    </row>
    <row r="5">
      <c r="A5" t="inlineStr">
        <is>
          <t>Cliente exemplo A</t>
        </is>
      </c>
      <c r="B5" t="inlineStr">
        <is>
          <t>Honorários</t>
        </is>
      </c>
      <c r="C5" s="7" t="n">
        <v>1000</v>
      </c>
      <c r="D5" s="10" t="n">
        <v>46336</v>
      </c>
      <c r="E5" s="10" t="n"/>
      <c r="F5" s="11">
        <f>IF(C5="","",IF(E5&lt;&gt;"","Pago",IF(D5="","Sem vencimento",IF(D5&lt;TODAY(),"Vencida","A vencer"))))</f>
        <v/>
      </c>
      <c r="G5" s="11">
        <f>IF(F5="Vencida",TODAY()-D5,"")</f>
        <v/>
      </c>
    </row>
    <row r="6">
      <c r="A6" t="inlineStr">
        <is>
          <t>Cliente exemplo A</t>
        </is>
      </c>
      <c r="B6" t="inlineStr">
        <is>
          <t>Honorários</t>
        </is>
      </c>
      <c r="C6" s="7" t="n">
        <v>1000</v>
      </c>
      <c r="D6" s="10" t="n">
        <v>46366</v>
      </c>
      <c r="E6" s="10" t="n"/>
      <c r="F6" s="11">
        <f>IF(C6="","",IF(E6&lt;&gt;"","Pago",IF(D6="","Sem vencimento",IF(D6&lt;TODAY(),"Vencida","A vencer"))))</f>
        <v/>
      </c>
      <c r="G6" s="11">
        <f>IF(F6="Vencida",TODAY()-D6,"")</f>
        <v/>
      </c>
    </row>
    <row r="7">
      <c r="A7" t="inlineStr">
        <is>
          <t>Cliente exemplo A</t>
        </is>
      </c>
      <c r="B7" t="inlineStr">
        <is>
          <t>Honorários</t>
        </is>
      </c>
      <c r="C7" s="7" t="n">
        <v>1000</v>
      </c>
      <c r="D7" s="10" t="n">
        <v>46397</v>
      </c>
      <c r="E7" s="10" t="n"/>
      <c r="F7" s="11">
        <f>IF(C7="","",IF(E7&lt;&gt;"","Pago",IF(D7="","Sem vencimento",IF(D7&lt;TODAY(),"Vencida","A vencer"))))</f>
        <v/>
      </c>
      <c r="G7" s="11">
        <f>IF(F7="Vencida",TODAY()-D7,"")</f>
        <v/>
      </c>
    </row>
    <row r="8">
      <c r="A8" t="inlineStr">
        <is>
          <t>Cliente exemplo B</t>
        </is>
      </c>
      <c r="B8" t="inlineStr">
        <is>
          <t>Honorários</t>
        </is>
      </c>
      <c r="C8" s="7" t="n">
        <v>1000</v>
      </c>
      <c r="D8" s="10" t="n">
        <v>46270</v>
      </c>
      <c r="E8" s="10" t="n">
        <v>46270</v>
      </c>
      <c r="F8" s="11">
        <f>IF(C8="","",IF(E8&lt;&gt;"","Pago",IF(D8="","Sem vencimento",IF(D8&lt;TODAY(),"Vencida","A vencer"))))</f>
        <v/>
      </c>
      <c r="G8" s="11">
        <f>IF(F8="Vencida",TODAY()-D8,"")</f>
        <v/>
      </c>
    </row>
    <row r="9">
      <c r="A9" t="inlineStr">
        <is>
          <t>Cliente exemplo B</t>
        </is>
      </c>
      <c r="B9" t="inlineStr">
        <is>
          <t>Honorários</t>
        </is>
      </c>
      <c r="C9" s="7" t="n">
        <v>1000</v>
      </c>
      <c r="D9" s="10" t="n">
        <v>46300</v>
      </c>
      <c r="E9" s="10" t="n"/>
      <c r="F9" s="11">
        <f>IF(C9="","",IF(E9&lt;&gt;"","Pago",IF(D9="","Sem vencimento",IF(D9&lt;TODAY(),"Vencida","A vencer"))))</f>
        <v/>
      </c>
      <c r="G9" s="11">
        <f>IF(F9="Vencida",TODAY()-D9,"")</f>
        <v/>
      </c>
    </row>
    <row r="10">
      <c r="A10" t="inlineStr">
        <is>
          <t>Cliente exemplo B</t>
        </is>
      </c>
      <c r="B10" t="inlineStr">
        <is>
          <t>Honorários</t>
        </is>
      </c>
      <c r="C10" s="7" t="n">
        <v>1000</v>
      </c>
      <c r="D10" s="10" t="n">
        <v>46331</v>
      </c>
      <c r="E10" s="10" t="n"/>
      <c r="F10" s="11">
        <f>IF(C10="","",IF(E10&lt;&gt;"","Pago",IF(D10="","Sem vencimento",IF(D10&lt;TODAY(),"Vencida","A vencer"))))</f>
        <v/>
      </c>
      <c r="G10" s="11">
        <f>IF(F10="Vencida",TODAY()-D10,"")</f>
        <v/>
      </c>
    </row>
    <row r="11">
      <c r="C11" s="7" t="n"/>
      <c r="D11" s="10" t="n"/>
      <c r="E11" s="10" t="n"/>
      <c r="F11" s="11">
        <f>IF(C11="","",IF(E11&lt;&gt;"","Pago",IF(D11="","Sem vencimento",IF(D11&lt;TODAY(),"Vencida","A vencer"))))</f>
        <v/>
      </c>
      <c r="G11" s="11">
        <f>IF(F11="Vencida",TODAY()-D11,"")</f>
        <v/>
      </c>
    </row>
    <row r="12">
      <c r="C12" s="7" t="n"/>
      <c r="D12" s="10" t="n"/>
      <c r="E12" s="10" t="n"/>
      <c r="F12" s="11">
        <f>IF(C12="","",IF(E12&lt;&gt;"","Pago",IF(D12="","Sem vencimento",IF(D12&lt;TODAY(),"Vencida","A vencer"))))</f>
        <v/>
      </c>
      <c r="G12" s="11">
        <f>IF(F12="Vencida",TODAY()-D12,"")</f>
        <v/>
      </c>
    </row>
    <row r="13">
      <c r="C13" s="7" t="n"/>
      <c r="D13" s="10" t="n"/>
      <c r="E13" s="10" t="n"/>
      <c r="F13" s="11">
        <f>IF(C13="","",IF(E13&lt;&gt;"","Pago",IF(D13="","Sem vencimento",IF(D13&lt;TODAY(),"Vencida","A vencer"))))</f>
        <v/>
      </c>
      <c r="G13" s="11">
        <f>IF(F13="Vencida",TODAY()-D13,"")</f>
        <v/>
      </c>
    </row>
    <row r="14">
      <c r="C14" s="7" t="n"/>
      <c r="D14" s="10" t="n"/>
      <c r="E14" s="10" t="n"/>
      <c r="F14" s="11">
        <f>IF(C14="","",IF(E14&lt;&gt;"","Pago",IF(D14="","Sem vencimento",IF(D14&lt;TODAY(),"Vencida","A vencer"))))</f>
        <v/>
      </c>
      <c r="G14" s="11">
        <f>IF(F14="Vencida",TODAY()-D14,"")</f>
        <v/>
      </c>
    </row>
    <row r="15">
      <c r="C15" s="7" t="n"/>
      <c r="D15" s="10" t="n"/>
      <c r="E15" s="10" t="n"/>
      <c r="F15" s="11">
        <f>IF(C15="","",IF(E15&lt;&gt;"","Pago",IF(D15="","Sem vencimento",IF(D15&lt;TODAY(),"Vencida","A vencer"))))</f>
        <v/>
      </c>
      <c r="G15" s="11">
        <f>IF(F15="Vencida",TODAY()-D15,"")</f>
        <v/>
      </c>
    </row>
    <row r="16">
      <c r="C16" s="7" t="n"/>
      <c r="D16" s="10" t="n"/>
      <c r="E16" s="10" t="n"/>
      <c r="F16" s="11">
        <f>IF(C16="","",IF(E16&lt;&gt;"","Pago",IF(D16="","Sem vencimento",IF(D16&lt;TODAY(),"Vencida","A vencer"))))</f>
        <v/>
      </c>
      <c r="G16" s="11">
        <f>IF(F16="Vencida",TODAY()-D16,"")</f>
        <v/>
      </c>
    </row>
    <row r="17">
      <c r="C17" s="7" t="n"/>
      <c r="D17" s="10" t="n"/>
      <c r="E17" s="10" t="n"/>
      <c r="F17" s="11">
        <f>IF(C17="","",IF(E17&lt;&gt;"","Pago",IF(D17="","Sem vencimento",IF(D17&lt;TODAY(),"Vencida","A vencer"))))</f>
        <v/>
      </c>
      <c r="G17" s="11">
        <f>IF(F17="Vencida",TODAY()-D17,"")</f>
        <v/>
      </c>
    </row>
    <row r="18">
      <c r="C18" s="7" t="n"/>
      <c r="D18" s="10" t="n"/>
      <c r="E18" s="10" t="n"/>
      <c r="F18" s="11">
        <f>IF(C18="","",IF(E18&lt;&gt;"","Pago",IF(D18="","Sem vencimento",IF(D18&lt;TODAY(),"Vencida","A vencer"))))</f>
        <v/>
      </c>
      <c r="G18" s="11">
        <f>IF(F18="Vencida",TODAY()-D18,"")</f>
        <v/>
      </c>
    </row>
    <row r="19">
      <c r="C19" s="7" t="n"/>
      <c r="D19" s="10" t="n"/>
      <c r="E19" s="10" t="n"/>
      <c r="F19" s="11">
        <f>IF(C19="","",IF(E19&lt;&gt;"","Pago",IF(D19="","Sem vencimento",IF(D19&lt;TODAY(),"Vencida","A vencer"))))</f>
        <v/>
      </c>
      <c r="G19" s="11">
        <f>IF(F19="Vencida",TODAY()-D19,"")</f>
        <v/>
      </c>
    </row>
    <row r="20">
      <c r="C20" s="7" t="n"/>
      <c r="D20" s="10" t="n"/>
      <c r="E20" s="10" t="n"/>
      <c r="F20" s="11">
        <f>IF(C20="","",IF(E20&lt;&gt;"","Pago",IF(D20="","Sem vencimento",IF(D20&lt;TODAY(),"Vencida","A vencer"))))</f>
        <v/>
      </c>
      <c r="G20" s="11">
        <f>IF(F20="Vencida",TODAY()-D20,"")</f>
        <v/>
      </c>
    </row>
    <row r="21">
      <c r="C21" s="7" t="n"/>
      <c r="D21" s="10" t="n"/>
      <c r="E21" s="10" t="n"/>
      <c r="F21" s="11">
        <f>IF(C21="","",IF(E21&lt;&gt;"","Pago",IF(D21="","Sem vencimento",IF(D21&lt;TODAY(),"Vencida","A vencer"))))</f>
        <v/>
      </c>
      <c r="G21" s="11">
        <f>IF(F21="Vencida",TODAY()-D21,"")</f>
        <v/>
      </c>
    </row>
    <row r="22">
      <c r="C22" s="7" t="n"/>
      <c r="D22" s="10" t="n"/>
      <c r="E22" s="10" t="n"/>
      <c r="F22" s="11">
        <f>IF(C22="","",IF(E22&lt;&gt;"","Pago",IF(D22="","Sem vencimento",IF(D22&lt;TODAY(),"Vencida","A vencer"))))</f>
        <v/>
      </c>
      <c r="G22" s="11">
        <f>IF(F22="Vencida",TODAY()-D22,"")</f>
        <v/>
      </c>
    </row>
    <row r="23">
      <c r="C23" s="7" t="n"/>
      <c r="D23" s="10" t="n"/>
      <c r="E23" s="10" t="n"/>
      <c r="F23" s="11">
        <f>IF(C23="","",IF(E23&lt;&gt;"","Pago",IF(D23="","Sem vencimento",IF(D23&lt;TODAY(),"Vencida","A vencer"))))</f>
        <v/>
      </c>
      <c r="G23" s="11">
        <f>IF(F23="Vencida",TODAY()-D23,"")</f>
        <v/>
      </c>
    </row>
    <row r="24">
      <c r="C24" s="7" t="n"/>
      <c r="D24" s="10" t="n"/>
      <c r="E24" s="10" t="n"/>
      <c r="F24" s="11">
        <f>IF(C24="","",IF(E24&lt;&gt;"","Pago",IF(D24="","Sem vencimento",IF(D24&lt;TODAY(),"Vencida","A vencer"))))</f>
        <v/>
      </c>
      <c r="G24" s="11">
        <f>IF(F24="Vencida",TODAY()-D24,"")</f>
        <v/>
      </c>
    </row>
    <row r="25">
      <c r="C25" s="7" t="n"/>
      <c r="D25" s="10" t="n"/>
      <c r="E25" s="10" t="n"/>
      <c r="F25" s="11">
        <f>IF(C25="","",IF(E25&lt;&gt;"","Pago",IF(D25="","Sem vencimento",IF(D25&lt;TODAY(),"Vencida","A vencer"))))</f>
        <v/>
      </c>
      <c r="G25" s="11">
        <f>IF(F25="Vencida",TODAY()-D25,"")</f>
        <v/>
      </c>
    </row>
    <row r="26">
      <c r="C26" s="7" t="n"/>
      <c r="D26" s="10" t="n"/>
      <c r="E26" s="10" t="n"/>
      <c r="F26" s="11">
        <f>IF(C26="","",IF(E26&lt;&gt;"","Pago",IF(D26="","Sem vencimento",IF(D26&lt;TODAY(),"Vencida","A vencer"))))</f>
        <v/>
      </c>
      <c r="G26" s="11">
        <f>IF(F26="Vencida",TODAY()-D26,"")</f>
        <v/>
      </c>
    </row>
    <row r="27">
      <c r="C27" s="7" t="n"/>
      <c r="D27" s="10" t="n"/>
      <c r="E27" s="10" t="n"/>
      <c r="F27" s="11">
        <f>IF(C27="","",IF(E27&lt;&gt;"","Pago",IF(D27="","Sem vencimento",IF(D27&lt;TODAY(),"Vencida","A vencer"))))</f>
        <v/>
      </c>
      <c r="G27" s="11">
        <f>IF(F27="Vencida",TODAY()-D27,"")</f>
        <v/>
      </c>
    </row>
    <row r="28">
      <c r="C28" s="7" t="n"/>
      <c r="D28" s="10" t="n"/>
      <c r="E28" s="10" t="n"/>
      <c r="F28" s="11">
        <f>IF(C28="","",IF(E28&lt;&gt;"","Pago",IF(D28="","Sem vencimento",IF(D28&lt;TODAY(),"Vencida","A vencer"))))</f>
        <v/>
      </c>
      <c r="G28" s="11">
        <f>IF(F28="Vencida",TODAY()-D28,"")</f>
        <v/>
      </c>
    </row>
    <row r="29">
      <c r="C29" s="7" t="n"/>
      <c r="D29" s="10" t="n"/>
      <c r="E29" s="10" t="n"/>
      <c r="F29" s="11">
        <f>IF(C29="","",IF(E29&lt;&gt;"","Pago",IF(D29="","Sem vencimento",IF(D29&lt;TODAY(),"Vencida","A vencer"))))</f>
        <v/>
      </c>
      <c r="G29" s="11">
        <f>IF(F29="Vencida",TODAY()-D29,"")</f>
        <v/>
      </c>
    </row>
    <row r="30">
      <c r="C30" s="7" t="n"/>
      <c r="D30" s="10" t="n"/>
      <c r="E30" s="10" t="n"/>
      <c r="F30" s="11">
        <f>IF(C30="","",IF(E30&lt;&gt;"","Pago",IF(D30="","Sem vencimento",IF(D30&lt;TODAY(),"Vencida","A vencer"))))</f>
        <v/>
      </c>
      <c r="G30" s="11">
        <f>IF(F30="Vencida",TODAY()-D30,"")</f>
        <v/>
      </c>
    </row>
    <row r="31">
      <c r="C31" s="7" t="n"/>
      <c r="D31" s="10" t="n"/>
      <c r="E31" s="10" t="n"/>
      <c r="F31" s="11">
        <f>IF(C31="","",IF(E31&lt;&gt;"","Pago",IF(D31="","Sem vencimento",IF(D31&lt;TODAY(),"Vencida","A vencer"))))</f>
        <v/>
      </c>
      <c r="G31" s="11">
        <f>IF(F31="Vencida",TODAY()-D31,"")</f>
        <v/>
      </c>
    </row>
    <row r="32">
      <c r="C32" s="7" t="n"/>
      <c r="D32" s="10" t="n"/>
      <c r="E32" s="10" t="n"/>
      <c r="F32" s="11">
        <f>IF(C32="","",IF(E32&lt;&gt;"","Pago",IF(D32="","Sem vencimento",IF(D32&lt;TODAY(),"Vencida","A vencer"))))</f>
        <v/>
      </c>
      <c r="G32" s="11">
        <f>IF(F32="Vencida",TODAY()-D32,"")</f>
        <v/>
      </c>
    </row>
    <row r="33">
      <c r="C33" s="7" t="n"/>
      <c r="D33" s="10" t="n"/>
      <c r="E33" s="10" t="n"/>
      <c r="F33" s="11">
        <f>IF(C33="","",IF(E33&lt;&gt;"","Pago",IF(D33="","Sem vencimento",IF(D33&lt;TODAY(),"Vencida","A vencer"))))</f>
        <v/>
      </c>
      <c r="G33" s="11">
        <f>IF(F33="Vencida",TODAY()-D33,"")</f>
        <v/>
      </c>
    </row>
    <row r="34">
      <c r="C34" s="7" t="n"/>
      <c r="D34" s="10" t="n"/>
      <c r="E34" s="10" t="n"/>
      <c r="F34" s="11">
        <f>IF(C34="","",IF(E34&lt;&gt;"","Pago",IF(D34="","Sem vencimento",IF(D34&lt;TODAY(),"Vencida","A vencer"))))</f>
        <v/>
      </c>
      <c r="G34" s="11">
        <f>IF(F34="Vencida",TODAY()-D34,"")</f>
        <v/>
      </c>
    </row>
    <row r="35">
      <c r="C35" s="7" t="n"/>
      <c r="D35" s="10" t="n"/>
      <c r="E35" s="10" t="n"/>
      <c r="F35" s="11">
        <f>IF(C35="","",IF(E35&lt;&gt;"","Pago",IF(D35="","Sem vencimento",IF(D35&lt;TODAY(),"Vencida","A vencer"))))</f>
        <v/>
      </c>
      <c r="G35" s="11">
        <f>IF(F35="Vencida",TODAY()-D35,"")</f>
        <v/>
      </c>
    </row>
    <row r="36">
      <c r="C36" s="7" t="n"/>
      <c r="D36" s="10" t="n"/>
      <c r="E36" s="10" t="n"/>
      <c r="F36" s="11">
        <f>IF(C36="","",IF(E36&lt;&gt;"","Pago",IF(D36="","Sem vencimento",IF(D36&lt;TODAY(),"Vencida","A vencer"))))</f>
        <v/>
      </c>
      <c r="G36" s="11">
        <f>IF(F36="Vencida",TODAY()-D36,"")</f>
        <v/>
      </c>
    </row>
    <row r="37">
      <c r="C37" s="7" t="n"/>
      <c r="D37" s="10" t="n"/>
      <c r="E37" s="10" t="n"/>
      <c r="F37" s="11">
        <f>IF(C37="","",IF(E37&lt;&gt;"","Pago",IF(D37="","Sem vencimento",IF(D37&lt;TODAY(),"Vencida","A vencer"))))</f>
        <v/>
      </c>
      <c r="G37" s="11">
        <f>IF(F37="Vencida",TODAY()-D37,"")</f>
        <v/>
      </c>
    </row>
    <row r="38">
      <c r="C38" s="7" t="n"/>
      <c r="D38" s="10" t="n"/>
      <c r="E38" s="10" t="n"/>
      <c r="F38" s="11">
        <f>IF(C38="","",IF(E38&lt;&gt;"","Pago",IF(D38="","Sem vencimento",IF(D38&lt;TODAY(),"Vencida","A vencer"))))</f>
        <v/>
      </c>
      <c r="G38" s="11">
        <f>IF(F38="Vencida",TODAY()-D38,"")</f>
        <v/>
      </c>
    </row>
    <row r="39">
      <c r="C39" s="7" t="n"/>
      <c r="D39" s="10" t="n"/>
      <c r="E39" s="10" t="n"/>
      <c r="F39" s="11">
        <f>IF(C39="","",IF(E39&lt;&gt;"","Pago",IF(D39="","Sem vencimento",IF(D39&lt;TODAY(),"Vencida","A vencer"))))</f>
        <v/>
      </c>
      <c r="G39" s="11">
        <f>IF(F39="Vencida",TODAY()-D39,"")</f>
        <v/>
      </c>
    </row>
    <row r="40">
      <c r="C40" s="7" t="n"/>
      <c r="D40" s="10" t="n"/>
      <c r="E40" s="10" t="n"/>
      <c r="F40" s="11">
        <f>IF(C40="","",IF(E40&lt;&gt;"","Pago",IF(D40="","Sem vencimento",IF(D40&lt;TODAY(),"Vencida","A vencer"))))</f>
        <v/>
      </c>
      <c r="G40" s="11">
        <f>IF(F40="Vencida",TODAY()-D40,"")</f>
        <v/>
      </c>
    </row>
    <row r="41">
      <c r="C41" s="7" t="n"/>
      <c r="D41" s="10" t="n"/>
      <c r="E41" s="10" t="n"/>
      <c r="F41" s="11">
        <f>IF(C41="","",IF(E41&lt;&gt;"","Pago",IF(D41="","Sem vencimento",IF(D41&lt;TODAY(),"Vencida","A vencer"))))</f>
        <v/>
      </c>
      <c r="G41" s="11">
        <f>IF(F41="Vencida",TODAY()-D41,"")</f>
        <v/>
      </c>
    </row>
    <row r="42">
      <c r="C42" s="7" t="n"/>
      <c r="D42" s="10" t="n"/>
      <c r="E42" s="10" t="n"/>
      <c r="F42" s="11">
        <f>IF(C42="","",IF(E42&lt;&gt;"","Pago",IF(D42="","Sem vencimento",IF(D42&lt;TODAY(),"Vencida","A vencer"))))</f>
        <v/>
      </c>
      <c r="G42" s="11">
        <f>IF(F42="Vencida",TODAY()-D42,"")</f>
        <v/>
      </c>
    </row>
    <row r="43">
      <c r="C43" s="7" t="n"/>
      <c r="D43" s="10" t="n"/>
      <c r="E43" s="10" t="n"/>
      <c r="F43" s="11">
        <f>IF(C43="","",IF(E43&lt;&gt;"","Pago",IF(D43="","Sem vencimento",IF(D43&lt;TODAY(),"Vencida","A vencer"))))</f>
        <v/>
      </c>
      <c r="G43" s="11">
        <f>IF(F43="Vencida",TODAY()-D43,"")</f>
        <v/>
      </c>
    </row>
    <row r="44">
      <c r="C44" s="7" t="n"/>
      <c r="D44" s="10" t="n"/>
      <c r="E44" s="10" t="n"/>
      <c r="F44" s="11">
        <f>IF(C44="","",IF(E44&lt;&gt;"","Pago",IF(D44="","Sem vencimento",IF(D44&lt;TODAY(),"Vencida","A vencer"))))</f>
        <v/>
      </c>
      <c r="G44" s="11">
        <f>IF(F44="Vencida",TODAY()-D44,"")</f>
        <v/>
      </c>
    </row>
    <row r="45">
      <c r="C45" s="7" t="n"/>
      <c r="D45" s="10" t="n"/>
      <c r="E45" s="10" t="n"/>
      <c r="F45" s="11">
        <f>IF(C45="","",IF(E45&lt;&gt;"","Pago",IF(D45="","Sem vencimento",IF(D45&lt;TODAY(),"Vencida","A vencer"))))</f>
        <v/>
      </c>
      <c r="G45" s="11">
        <f>IF(F45="Vencida",TODAY()-D45,"")</f>
        <v/>
      </c>
    </row>
    <row r="46">
      <c r="C46" s="7" t="n"/>
      <c r="D46" s="10" t="n"/>
      <c r="E46" s="10" t="n"/>
      <c r="F46" s="11">
        <f>IF(C46="","",IF(E46&lt;&gt;"","Pago",IF(D46="","Sem vencimento",IF(D46&lt;TODAY(),"Vencida","A vencer"))))</f>
        <v/>
      </c>
      <c r="G46" s="11">
        <f>IF(F46="Vencida",TODAY()-D46,"")</f>
        <v/>
      </c>
    </row>
    <row r="47">
      <c r="C47" s="7" t="n"/>
      <c r="D47" s="10" t="n"/>
      <c r="E47" s="10" t="n"/>
      <c r="F47" s="11">
        <f>IF(C47="","",IF(E47&lt;&gt;"","Pago",IF(D47="","Sem vencimento",IF(D47&lt;TODAY(),"Vencida","A vencer"))))</f>
        <v/>
      </c>
      <c r="G47" s="11">
        <f>IF(F47="Vencida",TODAY()-D47,"")</f>
        <v/>
      </c>
    </row>
    <row r="48">
      <c r="C48" s="7" t="n"/>
      <c r="D48" s="10" t="n"/>
      <c r="E48" s="10" t="n"/>
      <c r="F48" s="11">
        <f>IF(C48="","",IF(E48&lt;&gt;"","Pago",IF(D48="","Sem vencimento",IF(D48&lt;TODAY(),"Vencida","A vencer"))))</f>
        <v/>
      </c>
      <c r="G48" s="11">
        <f>IF(F48="Vencida",TODAY()-D48,"")</f>
        <v/>
      </c>
    </row>
    <row r="49">
      <c r="C49" s="7" t="n"/>
      <c r="D49" s="10" t="n"/>
      <c r="E49" s="10" t="n"/>
      <c r="F49" s="11">
        <f>IF(C49="","",IF(E49&lt;&gt;"","Pago",IF(D49="","Sem vencimento",IF(D49&lt;TODAY(),"Vencida","A vencer"))))</f>
        <v/>
      </c>
      <c r="G49" s="11">
        <f>IF(F49="Vencida",TODAY()-D49,"")</f>
        <v/>
      </c>
    </row>
    <row r="50">
      <c r="C50" s="7" t="n"/>
      <c r="D50" s="10" t="n"/>
      <c r="E50" s="10" t="n"/>
      <c r="F50" s="11">
        <f>IF(C50="","",IF(E50&lt;&gt;"","Pago",IF(D50="","Sem vencimento",IF(D50&lt;TODAY(),"Vencida","A vencer"))))</f>
        <v/>
      </c>
      <c r="G50" s="11">
        <f>IF(F50="Vencida",TODAY()-D50,"")</f>
        <v/>
      </c>
    </row>
    <row r="51">
      <c r="C51" s="7" t="n"/>
      <c r="D51" s="10" t="n"/>
      <c r="E51" s="10" t="n"/>
      <c r="F51" s="11">
        <f>IF(C51="","",IF(E51&lt;&gt;"","Pago",IF(D51="","Sem vencimento",IF(D51&lt;TODAY(),"Vencida","A vencer"))))</f>
        <v/>
      </c>
      <c r="G51" s="11">
        <f>IF(F51="Vencida",TODAY()-D51,"")</f>
        <v/>
      </c>
    </row>
    <row r="52">
      <c r="C52" s="7" t="n"/>
      <c r="D52" s="10" t="n"/>
      <c r="E52" s="10" t="n"/>
      <c r="F52" s="11">
        <f>IF(C52="","",IF(E52&lt;&gt;"","Pago",IF(D52="","Sem vencimento",IF(D52&lt;TODAY(),"Vencida","A vencer"))))</f>
        <v/>
      </c>
      <c r="G52" s="11">
        <f>IF(F52="Vencida",TODAY()-D52,"")</f>
        <v/>
      </c>
    </row>
    <row r="53">
      <c r="C53" s="7" t="n"/>
      <c r="D53" s="10" t="n"/>
      <c r="E53" s="10" t="n"/>
      <c r="F53" s="11">
        <f>IF(C53="","",IF(E53&lt;&gt;"","Pago",IF(D53="","Sem vencimento",IF(D53&lt;TODAY(),"Vencida","A vencer"))))</f>
        <v/>
      </c>
      <c r="G53" s="11">
        <f>IF(F53="Vencida",TODAY()-D53,"")</f>
        <v/>
      </c>
    </row>
    <row r="54">
      <c r="C54" s="7" t="n"/>
      <c r="D54" s="10" t="n"/>
      <c r="E54" s="10" t="n"/>
      <c r="F54" s="11">
        <f>IF(C54="","",IF(E54&lt;&gt;"","Pago",IF(D54="","Sem vencimento",IF(D54&lt;TODAY(),"Vencida","A vencer"))))</f>
        <v/>
      </c>
      <c r="G54" s="11">
        <f>IF(F54="Vencida",TODAY()-D54,"")</f>
        <v/>
      </c>
    </row>
    <row r="55">
      <c r="C55" s="7" t="n"/>
      <c r="D55" s="10" t="n"/>
      <c r="E55" s="10" t="n"/>
      <c r="F55" s="11">
        <f>IF(C55="","",IF(E55&lt;&gt;"","Pago",IF(D55="","Sem vencimento",IF(D55&lt;TODAY(),"Vencida","A vencer"))))</f>
        <v/>
      </c>
      <c r="G55" s="11">
        <f>IF(F55="Vencida",TODAY()-D55,"")</f>
        <v/>
      </c>
    </row>
    <row r="56">
      <c r="C56" s="7" t="n"/>
      <c r="D56" s="10" t="n"/>
      <c r="E56" s="10" t="n"/>
      <c r="F56" s="11">
        <f>IF(C56="","",IF(E56&lt;&gt;"","Pago",IF(D56="","Sem vencimento",IF(D56&lt;TODAY(),"Vencida","A vencer"))))</f>
        <v/>
      </c>
      <c r="G56" s="11">
        <f>IF(F56="Vencida",TODAY()-D56,"")</f>
        <v/>
      </c>
    </row>
    <row r="57">
      <c r="C57" s="7" t="n"/>
      <c r="D57" s="10" t="n"/>
      <c r="E57" s="10" t="n"/>
      <c r="F57" s="11">
        <f>IF(C57="","",IF(E57&lt;&gt;"","Pago",IF(D57="","Sem vencimento",IF(D57&lt;TODAY(),"Vencida","A vencer"))))</f>
        <v/>
      </c>
      <c r="G57" s="11">
        <f>IF(F57="Vencida",TODAY()-D57,"")</f>
        <v/>
      </c>
    </row>
    <row r="58">
      <c r="C58" s="7" t="n"/>
      <c r="D58" s="10" t="n"/>
      <c r="E58" s="10" t="n"/>
      <c r="F58" s="11">
        <f>IF(C58="","",IF(E58&lt;&gt;"","Pago",IF(D58="","Sem vencimento",IF(D58&lt;TODAY(),"Vencida","A vencer"))))</f>
        <v/>
      </c>
      <c r="G58" s="11">
        <f>IF(F58="Vencida",TODAY()-D58,"")</f>
        <v/>
      </c>
    </row>
    <row r="59">
      <c r="C59" s="7" t="n"/>
      <c r="D59" s="10" t="n"/>
      <c r="E59" s="10" t="n"/>
      <c r="F59" s="11">
        <f>IF(C59="","",IF(E59&lt;&gt;"","Pago",IF(D59="","Sem vencimento",IF(D59&lt;TODAY(),"Vencida","A vencer"))))</f>
        <v/>
      </c>
      <c r="G59" s="11">
        <f>IF(F59="Vencida",TODAY()-D59,"")</f>
        <v/>
      </c>
    </row>
    <row r="60">
      <c r="C60" s="7" t="n"/>
      <c r="D60" s="10" t="n"/>
      <c r="E60" s="10" t="n"/>
      <c r="F60" s="11">
        <f>IF(C60="","",IF(E60&lt;&gt;"","Pago",IF(D60="","Sem vencimento",IF(D60&lt;TODAY(),"Vencida","A vencer"))))</f>
        <v/>
      </c>
      <c r="G60" s="11">
        <f>IF(F60="Vencida",TODAY()-D60,"")</f>
        <v/>
      </c>
    </row>
    <row r="61">
      <c r="C61" s="7" t="n"/>
      <c r="D61" s="10" t="n"/>
      <c r="E61" s="10" t="n"/>
      <c r="F61" s="11">
        <f>IF(C61="","",IF(E61&lt;&gt;"","Pago",IF(D61="","Sem vencimento",IF(D61&lt;TODAY(),"Vencida","A vencer"))))</f>
        <v/>
      </c>
      <c r="G61" s="11">
        <f>IF(F61="Vencida",TODAY()-D61,"")</f>
        <v/>
      </c>
    </row>
    <row r="62">
      <c r="C62" s="7" t="n"/>
      <c r="D62" s="10" t="n"/>
      <c r="E62" s="10" t="n"/>
      <c r="F62" s="11">
        <f>IF(C62="","",IF(E62&lt;&gt;"","Pago",IF(D62="","Sem vencimento",IF(D62&lt;TODAY(),"Vencida","A vencer"))))</f>
        <v/>
      </c>
      <c r="G62" s="11">
        <f>IF(F62="Vencida",TODAY()-D62,"")</f>
        <v/>
      </c>
    </row>
    <row r="63">
      <c r="C63" s="7" t="n"/>
      <c r="D63" s="10" t="n"/>
      <c r="E63" s="10" t="n"/>
      <c r="F63" s="11">
        <f>IF(C63="","",IF(E63&lt;&gt;"","Pago",IF(D63="","Sem vencimento",IF(D63&lt;TODAY(),"Vencida","A vencer"))))</f>
        <v/>
      </c>
      <c r="G63" s="11">
        <f>IF(F63="Vencida",TODAY()-D63,"")</f>
        <v/>
      </c>
    </row>
    <row r="64">
      <c r="C64" s="7" t="n"/>
      <c r="D64" s="10" t="n"/>
      <c r="E64" s="10" t="n"/>
      <c r="F64" s="11">
        <f>IF(C64="","",IF(E64&lt;&gt;"","Pago",IF(D64="","Sem vencimento",IF(D64&lt;TODAY(),"Vencida","A vencer"))))</f>
        <v/>
      </c>
      <c r="G64" s="11">
        <f>IF(F64="Vencida",TODAY()-D64,"")</f>
        <v/>
      </c>
    </row>
    <row r="65">
      <c r="C65" s="7" t="n"/>
      <c r="D65" s="10" t="n"/>
      <c r="E65" s="10" t="n"/>
      <c r="F65" s="11">
        <f>IF(C65="","",IF(E65&lt;&gt;"","Pago",IF(D65="","Sem vencimento",IF(D65&lt;TODAY(),"Vencida","A vencer"))))</f>
        <v/>
      </c>
      <c r="G65" s="11">
        <f>IF(F65="Vencida",TODAY()-D65,"")</f>
        <v/>
      </c>
    </row>
    <row r="66">
      <c r="C66" s="7" t="n"/>
      <c r="D66" s="10" t="n"/>
      <c r="E66" s="10" t="n"/>
      <c r="F66" s="11">
        <f>IF(C66="","",IF(E66&lt;&gt;"","Pago",IF(D66="","Sem vencimento",IF(D66&lt;TODAY(),"Vencida","A vencer"))))</f>
        <v/>
      </c>
      <c r="G66" s="11">
        <f>IF(F66="Vencida",TODAY()-D66,"")</f>
        <v/>
      </c>
    </row>
    <row r="67">
      <c r="C67" s="7" t="n"/>
      <c r="D67" s="10" t="n"/>
      <c r="E67" s="10" t="n"/>
      <c r="F67" s="11">
        <f>IF(C67="","",IF(E67&lt;&gt;"","Pago",IF(D67="","Sem vencimento",IF(D67&lt;TODAY(),"Vencida","A vencer"))))</f>
        <v/>
      </c>
      <c r="G67" s="11">
        <f>IF(F67="Vencida",TODAY()-D67,"")</f>
        <v/>
      </c>
    </row>
    <row r="68">
      <c r="C68" s="7" t="n"/>
      <c r="D68" s="10" t="n"/>
      <c r="E68" s="10" t="n"/>
      <c r="F68" s="11">
        <f>IF(C68="","",IF(E68&lt;&gt;"","Pago",IF(D68="","Sem vencimento",IF(D68&lt;TODAY(),"Vencida","A vencer"))))</f>
        <v/>
      </c>
      <c r="G68" s="11">
        <f>IF(F68="Vencida",TODAY()-D68,"")</f>
        <v/>
      </c>
    </row>
    <row r="69">
      <c r="C69" s="7" t="n"/>
      <c r="D69" s="10" t="n"/>
      <c r="E69" s="10" t="n"/>
      <c r="F69" s="11">
        <f>IF(C69="","",IF(E69&lt;&gt;"","Pago",IF(D69="","Sem vencimento",IF(D69&lt;TODAY(),"Vencida","A vencer"))))</f>
        <v/>
      </c>
      <c r="G69" s="11">
        <f>IF(F69="Vencida",TODAY()-D69,"")</f>
        <v/>
      </c>
    </row>
    <row r="70">
      <c r="C70" s="7" t="n"/>
      <c r="D70" s="10" t="n"/>
      <c r="E70" s="10" t="n"/>
      <c r="F70" s="11">
        <f>IF(C70="","",IF(E70&lt;&gt;"","Pago",IF(D70="","Sem vencimento",IF(D70&lt;TODAY(),"Vencida","A vencer"))))</f>
        <v/>
      </c>
      <c r="G70" s="11">
        <f>IF(F70="Vencida",TODAY()-D70,"")</f>
        <v/>
      </c>
    </row>
    <row r="71">
      <c r="C71" s="7" t="n"/>
      <c r="D71" s="10" t="n"/>
      <c r="E71" s="10" t="n"/>
      <c r="F71" s="11">
        <f>IF(C71="","",IF(E71&lt;&gt;"","Pago",IF(D71="","Sem vencimento",IF(D71&lt;TODAY(),"Vencida","A vencer"))))</f>
        <v/>
      </c>
      <c r="G71" s="11">
        <f>IF(F71="Vencida",TODAY()-D71,"")</f>
        <v/>
      </c>
    </row>
    <row r="72">
      <c r="C72" s="7" t="n"/>
      <c r="D72" s="10" t="n"/>
      <c r="E72" s="10" t="n"/>
      <c r="F72" s="11">
        <f>IF(C72="","",IF(E72&lt;&gt;"","Pago",IF(D72="","Sem vencimento",IF(D72&lt;TODAY(),"Vencida","A vencer"))))</f>
        <v/>
      </c>
      <c r="G72" s="11">
        <f>IF(F72="Vencida",TODAY()-D72,"")</f>
        <v/>
      </c>
    </row>
    <row r="73">
      <c r="C73" s="7" t="n"/>
      <c r="D73" s="10" t="n"/>
      <c r="E73" s="10" t="n"/>
      <c r="F73" s="11">
        <f>IF(C73="","",IF(E73&lt;&gt;"","Pago",IF(D73="","Sem vencimento",IF(D73&lt;TODAY(),"Vencida","A vencer"))))</f>
        <v/>
      </c>
      <c r="G73" s="11">
        <f>IF(F73="Vencida",TODAY()-D73,"")</f>
        <v/>
      </c>
    </row>
    <row r="74">
      <c r="C74" s="7" t="n"/>
      <c r="D74" s="10" t="n"/>
      <c r="E74" s="10" t="n"/>
      <c r="F74" s="11">
        <f>IF(C74="","",IF(E74&lt;&gt;"","Pago",IF(D74="","Sem vencimento",IF(D74&lt;TODAY(),"Vencida","A vencer"))))</f>
        <v/>
      </c>
      <c r="G74" s="11">
        <f>IF(F74="Vencida",TODAY()-D74,"")</f>
        <v/>
      </c>
    </row>
    <row r="75">
      <c r="C75" s="7" t="n"/>
      <c r="D75" s="10" t="n"/>
      <c r="E75" s="10" t="n"/>
      <c r="F75" s="11">
        <f>IF(C75="","",IF(E75&lt;&gt;"","Pago",IF(D75="","Sem vencimento",IF(D75&lt;TODAY(),"Vencida","A vencer"))))</f>
        <v/>
      </c>
      <c r="G75" s="11">
        <f>IF(F75="Vencida",TODAY()-D75,"")</f>
        <v/>
      </c>
    </row>
    <row r="76">
      <c r="C76" s="7" t="n"/>
      <c r="D76" s="10" t="n"/>
      <c r="E76" s="10" t="n"/>
      <c r="F76" s="11">
        <f>IF(C76="","",IF(E76&lt;&gt;"","Pago",IF(D76="","Sem vencimento",IF(D76&lt;TODAY(),"Vencida","A vencer"))))</f>
        <v/>
      </c>
      <c r="G76" s="11">
        <f>IF(F76="Vencida",TODAY()-D76,"")</f>
        <v/>
      </c>
    </row>
    <row r="77">
      <c r="C77" s="7" t="n"/>
      <c r="D77" s="10" t="n"/>
      <c r="E77" s="10" t="n"/>
      <c r="F77" s="11">
        <f>IF(C77="","",IF(E77&lt;&gt;"","Pago",IF(D77="","Sem vencimento",IF(D77&lt;TODAY(),"Vencida","A vencer"))))</f>
        <v/>
      </c>
      <c r="G77" s="11">
        <f>IF(F77="Vencida",TODAY()-D77,"")</f>
        <v/>
      </c>
    </row>
    <row r="78">
      <c r="C78" s="7" t="n"/>
      <c r="D78" s="10" t="n"/>
      <c r="E78" s="10" t="n"/>
      <c r="F78" s="11">
        <f>IF(C78="","",IF(E78&lt;&gt;"","Pago",IF(D78="","Sem vencimento",IF(D78&lt;TODAY(),"Vencida","A vencer"))))</f>
        <v/>
      </c>
      <c r="G78" s="11">
        <f>IF(F78="Vencida",TODAY()-D78,"")</f>
        <v/>
      </c>
    </row>
    <row r="79">
      <c r="C79" s="7" t="n"/>
      <c r="D79" s="10" t="n"/>
      <c r="E79" s="10" t="n"/>
      <c r="F79" s="11">
        <f>IF(C79="","",IF(E79&lt;&gt;"","Pago",IF(D79="","Sem vencimento",IF(D79&lt;TODAY(),"Vencida","A vencer"))))</f>
        <v/>
      </c>
      <c r="G79" s="11">
        <f>IF(F79="Vencida",TODAY()-D79,"")</f>
        <v/>
      </c>
    </row>
    <row r="80">
      <c r="C80" s="7" t="n"/>
      <c r="D80" s="10" t="n"/>
      <c r="E80" s="10" t="n"/>
      <c r="F80" s="11">
        <f>IF(C80="","",IF(E80&lt;&gt;"","Pago",IF(D80="","Sem vencimento",IF(D80&lt;TODAY(),"Vencida","A vencer"))))</f>
        <v/>
      </c>
      <c r="G80" s="11">
        <f>IF(F80="Vencida",TODAY()-D80,"")</f>
        <v/>
      </c>
    </row>
    <row r="81">
      <c r="C81" s="7" t="n"/>
      <c r="D81" s="10" t="n"/>
      <c r="E81" s="10" t="n"/>
      <c r="F81" s="11">
        <f>IF(C81="","",IF(E81&lt;&gt;"","Pago",IF(D81="","Sem vencimento",IF(D81&lt;TODAY(),"Vencida","A vencer"))))</f>
        <v/>
      </c>
      <c r="G81" s="11">
        <f>IF(F81="Vencida",TODAY()-D81,"")</f>
        <v/>
      </c>
    </row>
    <row r="82">
      <c r="C82" s="7" t="n"/>
      <c r="D82" s="10" t="n"/>
      <c r="E82" s="10" t="n"/>
      <c r="F82" s="11">
        <f>IF(C82="","",IF(E82&lt;&gt;"","Pago",IF(D82="","Sem vencimento",IF(D82&lt;TODAY(),"Vencida","A vencer"))))</f>
        <v/>
      </c>
      <c r="G82" s="11">
        <f>IF(F82="Vencida",TODAY()-D82,"")</f>
        <v/>
      </c>
    </row>
    <row r="83">
      <c r="C83" s="7" t="n"/>
      <c r="D83" s="10" t="n"/>
      <c r="E83" s="10" t="n"/>
      <c r="F83" s="11">
        <f>IF(C83="","",IF(E83&lt;&gt;"","Pago",IF(D83="","Sem vencimento",IF(D83&lt;TODAY(),"Vencida","A vencer"))))</f>
        <v/>
      </c>
      <c r="G83" s="11">
        <f>IF(F83="Vencida",TODAY()-D83,"")</f>
        <v/>
      </c>
    </row>
    <row r="84">
      <c r="C84" s="7" t="n"/>
      <c r="D84" s="10" t="n"/>
      <c r="E84" s="10" t="n"/>
      <c r="F84" s="11">
        <f>IF(C84="","",IF(E84&lt;&gt;"","Pago",IF(D84="","Sem vencimento",IF(D84&lt;TODAY(),"Vencida","A vencer"))))</f>
        <v/>
      </c>
      <c r="G84" s="11">
        <f>IF(F84="Vencida",TODAY()-D84,"")</f>
        <v/>
      </c>
    </row>
    <row r="85">
      <c r="C85" s="7" t="n"/>
      <c r="D85" s="10" t="n"/>
      <c r="E85" s="10" t="n"/>
      <c r="F85" s="11">
        <f>IF(C85="","",IF(E85&lt;&gt;"","Pago",IF(D85="","Sem vencimento",IF(D85&lt;TODAY(),"Vencida","A vencer"))))</f>
        <v/>
      </c>
      <c r="G85" s="11">
        <f>IF(F85="Vencida",TODAY()-D85,"")</f>
        <v/>
      </c>
    </row>
    <row r="86">
      <c r="C86" s="7" t="n"/>
      <c r="D86" s="10" t="n"/>
      <c r="E86" s="10" t="n"/>
      <c r="F86" s="11">
        <f>IF(C86="","",IF(E86&lt;&gt;"","Pago",IF(D86="","Sem vencimento",IF(D86&lt;TODAY(),"Vencida","A vencer"))))</f>
        <v/>
      </c>
      <c r="G86" s="11">
        <f>IF(F86="Vencida",TODAY()-D86,"")</f>
        <v/>
      </c>
    </row>
    <row r="87">
      <c r="C87" s="7" t="n"/>
      <c r="D87" s="10" t="n"/>
      <c r="E87" s="10" t="n"/>
      <c r="F87" s="11">
        <f>IF(C87="","",IF(E87&lt;&gt;"","Pago",IF(D87="","Sem vencimento",IF(D87&lt;TODAY(),"Vencida","A vencer"))))</f>
        <v/>
      </c>
      <c r="G87" s="11">
        <f>IF(F87="Vencida",TODAY()-D87,"")</f>
        <v/>
      </c>
    </row>
    <row r="88">
      <c r="C88" s="7" t="n"/>
      <c r="D88" s="10" t="n"/>
      <c r="E88" s="10" t="n"/>
      <c r="F88" s="11">
        <f>IF(C88="","",IF(E88&lt;&gt;"","Pago",IF(D88="","Sem vencimento",IF(D88&lt;TODAY(),"Vencida","A vencer"))))</f>
        <v/>
      </c>
      <c r="G88" s="11">
        <f>IF(F88="Vencida",TODAY()-D88,"")</f>
        <v/>
      </c>
    </row>
    <row r="89">
      <c r="C89" s="7" t="n"/>
      <c r="D89" s="10" t="n"/>
      <c r="E89" s="10" t="n"/>
      <c r="F89" s="11">
        <f>IF(C89="","",IF(E89&lt;&gt;"","Pago",IF(D89="","Sem vencimento",IF(D89&lt;TODAY(),"Vencida","A vencer"))))</f>
        <v/>
      </c>
      <c r="G89" s="11">
        <f>IF(F89="Vencida",TODAY()-D89,"")</f>
        <v/>
      </c>
    </row>
    <row r="90">
      <c r="C90" s="7" t="n"/>
      <c r="D90" s="10" t="n"/>
      <c r="E90" s="10" t="n"/>
      <c r="F90" s="11">
        <f>IF(C90="","",IF(E90&lt;&gt;"","Pago",IF(D90="","Sem vencimento",IF(D90&lt;TODAY(),"Vencida","A vencer"))))</f>
        <v/>
      </c>
      <c r="G90" s="11">
        <f>IF(F90="Vencida",TODAY()-D90,"")</f>
        <v/>
      </c>
    </row>
    <row r="91">
      <c r="C91" s="7" t="n"/>
      <c r="D91" s="10" t="n"/>
      <c r="E91" s="10" t="n"/>
      <c r="F91" s="11">
        <f>IF(C91="","",IF(E91&lt;&gt;"","Pago",IF(D91="","Sem vencimento",IF(D91&lt;TODAY(),"Vencida","A vencer"))))</f>
        <v/>
      </c>
      <c r="G91" s="11">
        <f>IF(F91="Vencida",TODAY()-D91,"")</f>
        <v/>
      </c>
    </row>
    <row r="92">
      <c r="C92" s="7" t="n"/>
      <c r="D92" s="10" t="n"/>
      <c r="E92" s="10" t="n"/>
      <c r="F92" s="11">
        <f>IF(C92="","",IF(E92&lt;&gt;"","Pago",IF(D92="","Sem vencimento",IF(D92&lt;TODAY(),"Vencida","A vencer"))))</f>
        <v/>
      </c>
      <c r="G92" s="11">
        <f>IF(F92="Vencida",TODAY()-D92,"")</f>
        <v/>
      </c>
    </row>
    <row r="93">
      <c r="C93" s="7" t="n"/>
      <c r="D93" s="10" t="n"/>
      <c r="E93" s="10" t="n"/>
      <c r="F93" s="11">
        <f>IF(C93="","",IF(E93&lt;&gt;"","Pago",IF(D93="","Sem vencimento",IF(D93&lt;TODAY(),"Vencida","A vencer"))))</f>
        <v/>
      </c>
      <c r="G93" s="11">
        <f>IF(F93="Vencida",TODAY()-D93,"")</f>
        <v/>
      </c>
    </row>
    <row r="94">
      <c r="C94" s="7" t="n"/>
      <c r="D94" s="10" t="n"/>
      <c r="E94" s="10" t="n"/>
      <c r="F94" s="11">
        <f>IF(C94="","",IF(E94&lt;&gt;"","Pago",IF(D94="","Sem vencimento",IF(D94&lt;TODAY(),"Vencida","A vencer"))))</f>
        <v/>
      </c>
      <c r="G94" s="11">
        <f>IF(F94="Vencida",TODAY()-D94,"")</f>
        <v/>
      </c>
    </row>
    <row r="95">
      <c r="C95" s="7" t="n"/>
      <c r="D95" s="10" t="n"/>
      <c r="E95" s="10" t="n"/>
      <c r="F95" s="11">
        <f>IF(C95="","",IF(E95&lt;&gt;"","Pago",IF(D95="","Sem vencimento",IF(D95&lt;TODAY(),"Vencida","A vencer"))))</f>
        <v/>
      </c>
      <c r="G95" s="11">
        <f>IF(F95="Vencida",TODAY()-D95,"")</f>
        <v/>
      </c>
    </row>
    <row r="96">
      <c r="C96" s="7" t="n"/>
      <c r="D96" s="10" t="n"/>
      <c r="E96" s="10" t="n"/>
      <c r="F96" s="11">
        <f>IF(C96="","",IF(E96&lt;&gt;"","Pago",IF(D96="","Sem vencimento",IF(D96&lt;TODAY(),"Vencida","A vencer"))))</f>
        <v/>
      </c>
      <c r="G96" s="11">
        <f>IF(F96="Vencida",TODAY()-D96,"")</f>
        <v/>
      </c>
    </row>
    <row r="97">
      <c r="C97" s="7" t="n"/>
      <c r="D97" s="10" t="n"/>
      <c r="E97" s="10" t="n"/>
      <c r="F97" s="11">
        <f>IF(C97="","",IF(E97&lt;&gt;"","Pago",IF(D97="","Sem vencimento",IF(D97&lt;TODAY(),"Vencida","A vencer"))))</f>
        <v/>
      </c>
      <c r="G97" s="11">
        <f>IF(F97="Vencida",TODAY()-D97,"")</f>
        <v/>
      </c>
    </row>
    <row r="98">
      <c r="C98" s="7" t="n"/>
      <c r="D98" s="10" t="n"/>
      <c r="E98" s="10" t="n"/>
      <c r="F98" s="11">
        <f>IF(C98="","",IF(E98&lt;&gt;"","Pago",IF(D98="","Sem vencimento",IF(D98&lt;TODAY(),"Vencida","A vencer"))))</f>
        <v/>
      </c>
      <c r="G98" s="11">
        <f>IF(F98="Vencida",TODAY()-D98,"")</f>
        <v/>
      </c>
    </row>
    <row r="99">
      <c r="C99" s="7" t="n"/>
      <c r="D99" s="10" t="n"/>
      <c r="E99" s="10" t="n"/>
      <c r="F99" s="11">
        <f>IF(C99="","",IF(E99&lt;&gt;"","Pago",IF(D99="","Sem vencimento",IF(D99&lt;TODAY(),"Vencida","A vencer"))))</f>
        <v/>
      </c>
      <c r="G99" s="11">
        <f>IF(F99="Vencida",TODAY()-D99,"")</f>
        <v/>
      </c>
    </row>
    <row r="100">
      <c r="C100" s="7" t="n"/>
      <c r="D100" s="10" t="n"/>
      <c r="E100" s="10" t="n"/>
      <c r="F100" s="11">
        <f>IF(C100="","",IF(E100&lt;&gt;"","Pago",IF(D100="","Sem vencimento",IF(D100&lt;TODAY(),"Vencida","A vencer"))))</f>
        <v/>
      </c>
      <c r="G100" s="11">
        <f>IF(F100="Vencida",TODAY()-D100,"")</f>
        <v/>
      </c>
    </row>
    <row r="101">
      <c r="C101" s="7" t="n"/>
      <c r="D101" s="10" t="n"/>
      <c r="E101" s="10" t="n"/>
      <c r="F101" s="11">
        <f>IF(C101="","",IF(E101&lt;&gt;"","Pago",IF(D101="","Sem vencimento",IF(D101&lt;TODAY(),"Vencida","A vencer"))))</f>
        <v/>
      </c>
      <c r="G101" s="11">
        <f>IF(F101="Vencida",TODAY()-D101,"")</f>
        <v/>
      </c>
    </row>
    <row r="102">
      <c r="C102" s="7" t="n"/>
      <c r="D102" s="10" t="n"/>
      <c r="E102" s="10" t="n"/>
      <c r="F102" s="11">
        <f>IF(C102="","",IF(E102&lt;&gt;"","Pago",IF(D102="","Sem vencimento",IF(D102&lt;TODAY(),"Vencida","A vencer"))))</f>
        <v/>
      </c>
      <c r="G102" s="11">
        <f>IF(F102="Vencida",TODAY()-D102,"")</f>
        <v/>
      </c>
    </row>
    <row r="103">
      <c r="C103" s="7" t="n"/>
      <c r="D103" s="10" t="n"/>
      <c r="E103" s="10" t="n"/>
      <c r="F103" s="11">
        <f>IF(C103="","",IF(E103&lt;&gt;"","Pago",IF(D103="","Sem vencimento",IF(D103&lt;TODAY(),"Vencida","A vencer"))))</f>
        <v/>
      </c>
      <c r="G103" s="11">
        <f>IF(F103="Vencida",TODAY()-D103,"")</f>
        <v/>
      </c>
    </row>
    <row r="104">
      <c r="C104" s="7" t="n"/>
      <c r="D104" s="10" t="n"/>
      <c r="E104" s="10" t="n"/>
      <c r="F104" s="11">
        <f>IF(C104="","",IF(E104&lt;&gt;"","Pago",IF(D104="","Sem vencimento",IF(D104&lt;TODAY(),"Vencida","A vencer"))))</f>
        <v/>
      </c>
      <c r="G104" s="11">
        <f>IF(F104="Vencida",TODAY()-D104,"")</f>
        <v/>
      </c>
    </row>
    <row r="105">
      <c r="C105" s="7" t="n"/>
      <c r="D105" s="10" t="n"/>
      <c r="E105" s="10" t="n"/>
      <c r="F105" s="11">
        <f>IF(C105="","",IF(E105&lt;&gt;"","Pago",IF(D105="","Sem vencimento",IF(D105&lt;TODAY(),"Vencida","A vencer"))))</f>
        <v/>
      </c>
      <c r="G105" s="11">
        <f>IF(F105="Vencida",TODAY()-D105,"")</f>
        <v/>
      </c>
    </row>
    <row r="106">
      <c r="C106" s="7" t="n"/>
      <c r="D106" s="10" t="n"/>
      <c r="E106" s="10" t="n"/>
      <c r="F106" s="11">
        <f>IF(C106="","",IF(E106&lt;&gt;"","Pago",IF(D106="","Sem vencimento",IF(D106&lt;TODAY(),"Vencida","A vencer"))))</f>
        <v/>
      </c>
      <c r="G106" s="11">
        <f>IF(F106="Vencida",TODAY()-D106,"")</f>
        <v/>
      </c>
    </row>
    <row r="107">
      <c r="C107" s="7" t="n"/>
      <c r="D107" s="10" t="n"/>
      <c r="E107" s="10" t="n"/>
      <c r="F107" s="11">
        <f>IF(C107="","",IF(E107&lt;&gt;"","Pago",IF(D107="","Sem vencimento",IF(D107&lt;TODAY(),"Vencida","A vencer"))))</f>
        <v/>
      </c>
      <c r="G107" s="11">
        <f>IF(F107="Vencida",TODAY()-D107,"")</f>
        <v/>
      </c>
    </row>
    <row r="108">
      <c r="C108" s="7" t="n"/>
      <c r="D108" s="10" t="n"/>
      <c r="E108" s="10" t="n"/>
      <c r="F108" s="11">
        <f>IF(C108="","",IF(E108&lt;&gt;"","Pago",IF(D108="","Sem vencimento",IF(D108&lt;TODAY(),"Vencida","A vencer"))))</f>
        <v/>
      </c>
      <c r="G108" s="11">
        <f>IF(F108="Vencida",TODAY()-D108,"")</f>
        <v/>
      </c>
    </row>
    <row r="109">
      <c r="C109" s="7" t="n"/>
      <c r="D109" s="10" t="n"/>
      <c r="E109" s="10" t="n"/>
      <c r="F109" s="11">
        <f>IF(C109="","",IF(E109&lt;&gt;"","Pago",IF(D109="","Sem vencimento",IF(D109&lt;TODAY(),"Vencida","A vencer"))))</f>
        <v/>
      </c>
      <c r="G109" s="11">
        <f>IF(F109="Vencida",TODAY()-D109,"")</f>
        <v/>
      </c>
    </row>
    <row r="110">
      <c r="C110" s="7" t="n"/>
      <c r="D110" s="10" t="n"/>
      <c r="E110" s="10" t="n"/>
      <c r="F110" s="11">
        <f>IF(C110="","",IF(E110&lt;&gt;"","Pago",IF(D110="","Sem vencimento",IF(D110&lt;TODAY(),"Vencida","A vencer"))))</f>
        <v/>
      </c>
      <c r="G110" s="11">
        <f>IF(F110="Vencida",TODAY()-D110,"")</f>
        <v/>
      </c>
    </row>
    <row r="111">
      <c r="C111" s="7" t="n"/>
      <c r="D111" s="10" t="n"/>
      <c r="E111" s="10" t="n"/>
      <c r="F111" s="11">
        <f>IF(C111="","",IF(E111&lt;&gt;"","Pago",IF(D111="","Sem vencimento",IF(D111&lt;TODAY(),"Vencida","A vencer"))))</f>
        <v/>
      </c>
      <c r="G111" s="11">
        <f>IF(F111="Vencida",TODAY()-D111,"")</f>
        <v/>
      </c>
    </row>
    <row r="112">
      <c r="C112" s="7" t="n"/>
      <c r="D112" s="10" t="n"/>
      <c r="E112" s="10" t="n"/>
      <c r="F112" s="11">
        <f>IF(C112="","",IF(E112&lt;&gt;"","Pago",IF(D112="","Sem vencimento",IF(D112&lt;TODAY(),"Vencida","A vencer"))))</f>
        <v/>
      </c>
      <c r="G112" s="11">
        <f>IF(F112="Vencida",TODAY()-D112,"")</f>
        <v/>
      </c>
    </row>
    <row r="113">
      <c r="C113" s="7" t="n"/>
      <c r="D113" s="10" t="n"/>
      <c r="E113" s="10" t="n"/>
      <c r="F113" s="11">
        <f>IF(C113="","",IF(E113&lt;&gt;"","Pago",IF(D113="","Sem vencimento",IF(D113&lt;TODAY(),"Vencida","A vencer"))))</f>
        <v/>
      </c>
      <c r="G113" s="11">
        <f>IF(F113="Vencida",TODAY()-D113,"")</f>
        <v/>
      </c>
    </row>
    <row r="114">
      <c r="C114" s="7" t="n"/>
      <c r="D114" s="10" t="n"/>
      <c r="E114" s="10" t="n"/>
      <c r="F114" s="11">
        <f>IF(C114="","",IF(E114&lt;&gt;"","Pago",IF(D114="","Sem vencimento",IF(D114&lt;TODAY(),"Vencida","A vencer"))))</f>
        <v/>
      </c>
      <c r="G114" s="11">
        <f>IF(F114="Vencida",TODAY()-D114,"")</f>
        <v/>
      </c>
    </row>
    <row r="115">
      <c r="C115" s="7" t="n"/>
      <c r="D115" s="10" t="n"/>
      <c r="E115" s="10" t="n"/>
      <c r="F115" s="11">
        <f>IF(C115="","",IF(E115&lt;&gt;"","Pago",IF(D115="","Sem vencimento",IF(D115&lt;TODAY(),"Vencida","A vencer"))))</f>
        <v/>
      </c>
      <c r="G115" s="11">
        <f>IF(F115="Vencida",TODAY()-D115,"")</f>
        <v/>
      </c>
    </row>
    <row r="116">
      <c r="C116" s="7" t="n"/>
      <c r="D116" s="10" t="n"/>
      <c r="E116" s="10" t="n"/>
      <c r="F116" s="11">
        <f>IF(C116="","",IF(E116&lt;&gt;"","Pago",IF(D116="","Sem vencimento",IF(D116&lt;TODAY(),"Vencida","A vencer"))))</f>
        <v/>
      </c>
      <c r="G116" s="11">
        <f>IF(F116="Vencida",TODAY()-D116,"")</f>
        <v/>
      </c>
    </row>
    <row r="117">
      <c r="C117" s="7" t="n"/>
      <c r="D117" s="10" t="n"/>
      <c r="E117" s="10" t="n"/>
      <c r="F117" s="11">
        <f>IF(C117="","",IF(E117&lt;&gt;"","Pago",IF(D117="","Sem vencimento",IF(D117&lt;TODAY(),"Vencida","A vencer"))))</f>
        <v/>
      </c>
      <c r="G117" s="11">
        <f>IF(F117="Vencida",TODAY()-D117,"")</f>
        <v/>
      </c>
    </row>
    <row r="118">
      <c r="C118" s="7" t="n"/>
      <c r="D118" s="10" t="n"/>
      <c r="E118" s="10" t="n"/>
      <c r="F118" s="11">
        <f>IF(C118="","",IF(E118&lt;&gt;"","Pago",IF(D118="","Sem vencimento",IF(D118&lt;TODAY(),"Vencida","A vencer"))))</f>
        <v/>
      </c>
      <c r="G118" s="11">
        <f>IF(F118="Vencida",TODAY()-D118,"")</f>
        <v/>
      </c>
    </row>
    <row r="119">
      <c r="C119" s="7" t="n"/>
      <c r="D119" s="10" t="n"/>
      <c r="E119" s="10" t="n"/>
      <c r="F119" s="11">
        <f>IF(C119="","",IF(E119&lt;&gt;"","Pago",IF(D119="","Sem vencimento",IF(D119&lt;TODAY(),"Vencida","A vencer"))))</f>
        <v/>
      </c>
      <c r="G119" s="11">
        <f>IF(F119="Vencida",TODAY()-D119,"")</f>
        <v/>
      </c>
    </row>
    <row r="120">
      <c r="C120" s="7" t="n"/>
      <c r="D120" s="10" t="n"/>
      <c r="E120" s="10" t="n"/>
      <c r="F120" s="11">
        <f>IF(C120="","",IF(E120&lt;&gt;"","Pago",IF(D120="","Sem vencimento",IF(D120&lt;TODAY(),"Vencida","A vencer"))))</f>
        <v/>
      </c>
      <c r="G120" s="11">
        <f>IF(F120="Vencida",TODAY()-D120,"")</f>
        <v/>
      </c>
    </row>
    <row r="121">
      <c r="C121" s="7" t="n"/>
      <c r="D121" s="10" t="n"/>
      <c r="E121" s="10" t="n"/>
      <c r="F121" s="11">
        <f>IF(C121="","",IF(E121&lt;&gt;"","Pago",IF(D121="","Sem vencimento",IF(D121&lt;TODAY(),"Vencida","A vencer"))))</f>
        <v/>
      </c>
      <c r="G121" s="11">
        <f>IF(F121="Vencida",TODAY()-D121,"")</f>
        <v/>
      </c>
    </row>
    <row r="122">
      <c r="C122" s="7" t="n"/>
      <c r="D122" s="10" t="n"/>
      <c r="E122" s="10" t="n"/>
      <c r="F122" s="11">
        <f>IF(C122="","",IF(E122&lt;&gt;"","Pago",IF(D122="","Sem vencimento",IF(D122&lt;TODAY(),"Vencida","A vencer"))))</f>
        <v/>
      </c>
      <c r="G122" s="11">
        <f>IF(F122="Vencida",TODAY()-D122,"")</f>
        <v/>
      </c>
    </row>
    <row r="123">
      <c r="C123" s="7" t="n"/>
      <c r="D123" s="10" t="n"/>
      <c r="E123" s="10" t="n"/>
      <c r="F123" s="11">
        <f>IF(C123="","",IF(E123&lt;&gt;"","Pago",IF(D123="","Sem vencimento",IF(D123&lt;TODAY(),"Vencida","A vencer"))))</f>
        <v/>
      </c>
      <c r="G123" s="11">
        <f>IF(F123="Vencida",TODAY()-D123,"")</f>
        <v/>
      </c>
    </row>
    <row r="124">
      <c r="C124" s="7" t="n"/>
      <c r="D124" s="10" t="n"/>
      <c r="E124" s="10" t="n"/>
      <c r="F124" s="11">
        <f>IF(C124="","",IF(E124&lt;&gt;"","Pago",IF(D124="","Sem vencimento",IF(D124&lt;TODAY(),"Vencida","A vencer"))))</f>
        <v/>
      </c>
      <c r="G124" s="11">
        <f>IF(F124="Vencida",TODAY()-D124,"")</f>
        <v/>
      </c>
    </row>
    <row r="125">
      <c r="C125" s="7" t="n"/>
      <c r="D125" s="10" t="n"/>
      <c r="E125" s="10" t="n"/>
      <c r="F125" s="11">
        <f>IF(C125="","",IF(E125&lt;&gt;"","Pago",IF(D125="","Sem vencimento",IF(D125&lt;TODAY(),"Vencida","A vencer"))))</f>
        <v/>
      </c>
      <c r="G125" s="11">
        <f>IF(F125="Vencida",TODAY()-D125,"")</f>
        <v/>
      </c>
    </row>
    <row r="126">
      <c r="C126" s="7" t="n"/>
      <c r="D126" s="10" t="n"/>
      <c r="E126" s="10" t="n"/>
      <c r="F126" s="11">
        <f>IF(C126="","",IF(E126&lt;&gt;"","Pago",IF(D126="","Sem vencimento",IF(D126&lt;TODAY(),"Vencida","A vencer"))))</f>
        <v/>
      </c>
      <c r="G126" s="11">
        <f>IF(F126="Vencida",TODAY()-D126,"")</f>
        <v/>
      </c>
    </row>
    <row r="127">
      <c r="C127" s="7" t="n"/>
      <c r="D127" s="10" t="n"/>
      <c r="E127" s="10" t="n"/>
      <c r="F127" s="11">
        <f>IF(C127="","",IF(E127&lt;&gt;"","Pago",IF(D127="","Sem vencimento",IF(D127&lt;TODAY(),"Vencida","A vencer"))))</f>
        <v/>
      </c>
      <c r="G127" s="11">
        <f>IF(F127="Vencida",TODAY()-D127,"")</f>
        <v/>
      </c>
    </row>
    <row r="128">
      <c r="C128" s="7" t="n"/>
      <c r="D128" s="10" t="n"/>
      <c r="E128" s="10" t="n"/>
      <c r="F128" s="11">
        <f>IF(C128="","",IF(E128&lt;&gt;"","Pago",IF(D128="","Sem vencimento",IF(D128&lt;TODAY(),"Vencida","A vencer"))))</f>
        <v/>
      </c>
      <c r="G128" s="11">
        <f>IF(F128="Vencida",TODAY()-D128,"")</f>
        <v/>
      </c>
    </row>
    <row r="129">
      <c r="C129" s="7" t="n"/>
      <c r="D129" s="10" t="n"/>
      <c r="E129" s="10" t="n"/>
      <c r="F129" s="11">
        <f>IF(C129="","",IF(E129&lt;&gt;"","Pago",IF(D129="","Sem vencimento",IF(D129&lt;TODAY(),"Vencida","A vencer"))))</f>
        <v/>
      </c>
      <c r="G129" s="11">
        <f>IF(F129="Vencida",TODAY()-D129,"")</f>
        <v/>
      </c>
    </row>
    <row r="130">
      <c r="C130" s="7" t="n"/>
      <c r="D130" s="10" t="n"/>
      <c r="E130" s="10" t="n"/>
      <c r="F130" s="11">
        <f>IF(C130="","",IF(E130&lt;&gt;"","Pago",IF(D130="","Sem vencimento",IF(D130&lt;TODAY(),"Vencida","A vencer"))))</f>
        <v/>
      </c>
      <c r="G130" s="11">
        <f>IF(F130="Vencida",TODAY()-D130,"")</f>
        <v/>
      </c>
    </row>
    <row r="131">
      <c r="C131" s="7" t="n"/>
      <c r="D131" s="10" t="n"/>
      <c r="E131" s="10" t="n"/>
      <c r="F131" s="11">
        <f>IF(C131="","",IF(E131&lt;&gt;"","Pago",IF(D131="","Sem vencimento",IF(D131&lt;TODAY(),"Vencida","A vencer"))))</f>
        <v/>
      </c>
      <c r="G131" s="11">
        <f>IF(F131="Vencida",TODAY()-D131,"")</f>
        <v/>
      </c>
    </row>
    <row r="132">
      <c r="C132" s="7" t="n"/>
      <c r="D132" s="10" t="n"/>
      <c r="E132" s="10" t="n"/>
      <c r="F132" s="11">
        <f>IF(C132="","",IF(E132&lt;&gt;"","Pago",IF(D132="","Sem vencimento",IF(D132&lt;TODAY(),"Vencida","A vencer"))))</f>
        <v/>
      </c>
      <c r="G132" s="11">
        <f>IF(F132="Vencida",TODAY()-D132,"")</f>
        <v/>
      </c>
    </row>
    <row r="133">
      <c r="C133" s="7" t="n"/>
      <c r="D133" s="10" t="n"/>
      <c r="E133" s="10" t="n"/>
      <c r="F133" s="11">
        <f>IF(C133="","",IF(E133&lt;&gt;"","Pago",IF(D133="","Sem vencimento",IF(D133&lt;TODAY(),"Vencida","A vencer"))))</f>
        <v/>
      </c>
      <c r="G133" s="11">
        <f>IF(F133="Vencida",TODAY()-D133,"")</f>
        <v/>
      </c>
    </row>
    <row r="134">
      <c r="C134" s="7" t="n"/>
      <c r="D134" s="10" t="n"/>
      <c r="E134" s="10" t="n"/>
      <c r="F134" s="11">
        <f>IF(C134="","",IF(E134&lt;&gt;"","Pago",IF(D134="","Sem vencimento",IF(D134&lt;TODAY(),"Vencida","A vencer"))))</f>
        <v/>
      </c>
      <c r="G134" s="11">
        <f>IF(F134="Vencida",TODAY()-D134,"")</f>
        <v/>
      </c>
    </row>
    <row r="135">
      <c r="C135" s="7" t="n"/>
      <c r="D135" s="10" t="n"/>
      <c r="E135" s="10" t="n"/>
      <c r="F135" s="11">
        <f>IF(C135="","",IF(E135&lt;&gt;"","Pago",IF(D135="","Sem vencimento",IF(D135&lt;TODAY(),"Vencida","A vencer"))))</f>
        <v/>
      </c>
      <c r="G135" s="11">
        <f>IF(F135="Vencida",TODAY()-D135,"")</f>
        <v/>
      </c>
    </row>
    <row r="136">
      <c r="C136" s="7" t="n"/>
      <c r="D136" s="10" t="n"/>
      <c r="E136" s="10" t="n"/>
      <c r="F136" s="11">
        <f>IF(C136="","",IF(E136&lt;&gt;"","Pago",IF(D136="","Sem vencimento",IF(D136&lt;TODAY(),"Vencida","A vencer"))))</f>
        <v/>
      </c>
      <c r="G136" s="11">
        <f>IF(F136="Vencida",TODAY()-D136,"")</f>
        <v/>
      </c>
    </row>
    <row r="137">
      <c r="C137" s="7" t="n"/>
      <c r="D137" s="10" t="n"/>
      <c r="E137" s="10" t="n"/>
      <c r="F137" s="11">
        <f>IF(C137="","",IF(E137&lt;&gt;"","Pago",IF(D137="","Sem vencimento",IF(D137&lt;TODAY(),"Vencida","A vencer"))))</f>
        <v/>
      </c>
      <c r="G137" s="11">
        <f>IF(F137="Vencida",TODAY()-D137,"")</f>
        <v/>
      </c>
    </row>
    <row r="138">
      <c r="C138" s="7" t="n"/>
      <c r="D138" s="10" t="n"/>
      <c r="E138" s="10" t="n"/>
      <c r="F138" s="11">
        <f>IF(C138="","",IF(E138&lt;&gt;"","Pago",IF(D138="","Sem vencimento",IF(D138&lt;TODAY(),"Vencida","A vencer"))))</f>
        <v/>
      </c>
      <c r="G138" s="11">
        <f>IF(F138="Vencida",TODAY()-D138,"")</f>
        <v/>
      </c>
    </row>
    <row r="139">
      <c r="C139" s="7" t="n"/>
      <c r="D139" s="10" t="n"/>
      <c r="E139" s="10" t="n"/>
      <c r="F139" s="11">
        <f>IF(C139="","",IF(E139&lt;&gt;"","Pago",IF(D139="","Sem vencimento",IF(D139&lt;TODAY(),"Vencida","A vencer"))))</f>
        <v/>
      </c>
      <c r="G139" s="11">
        <f>IF(F139="Vencida",TODAY()-D139,"")</f>
        <v/>
      </c>
    </row>
    <row r="140">
      <c r="C140" s="7" t="n"/>
      <c r="D140" s="10" t="n"/>
      <c r="E140" s="10" t="n"/>
      <c r="F140" s="11">
        <f>IF(C140="","",IF(E140&lt;&gt;"","Pago",IF(D140="","Sem vencimento",IF(D140&lt;TODAY(),"Vencida","A vencer"))))</f>
        <v/>
      </c>
      <c r="G140" s="11">
        <f>IF(F140="Vencida",TODAY()-D140,"")</f>
        <v/>
      </c>
    </row>
    <row r="141">
      <c r="C141" s="7" t="n"/>
      <c r="D141" s="10" t="n"/>
      <c r="E141" s="10" t="n"/>
      <c r="F141" s="11">
        <f>IF(C141="","",IF(E141&lt;&gt;"","Pago",IF(D141="","Sem vencimento",IF(D141&lt;TODAY(),"Vencida","A vencer"))))</f>
        <v/>
      </c>
      <c r="G141" s="11">
        <f>IF(F141="Vencida",TODAY()-D141,"")</f>
        <v/>
      </c>
    </row>
    <row r="142">
      <c r="C142" s="7" t="n"/>
      <c r="D142" s="10" t="n"/>
      <c r="E142" s="10" t="n"/>
      <c r="F142" s="11">
        <f>IF(C142="","",IF(E142&lt;&gt;"","Pago",IF(D142="","Sem vencimento",IF(D142&lt;TODAY(),"Vencida","A vencer"))))</f>
        <v/>
      </c>
      <c r="G142" s="11">
        <f>IF(F142="Vencida",TODAY()-D142,"")</f>
        <v/>
      </c>
    </row>
    <row r="143">
      <c r="C143" s="7" t="n"/>
      <c r="D143" s="10" t="n"/>
      <c r="E143" s="10" t="n"/>
      <c r="F143" s="11">
        <f>IF(C143="","",IF(E143&lt;&gt;"","Pago",IF(D143="","Sem vencimento",IF(D143&lt;TODAY(),"Vencida","A vencer"))))</f>
        <v/>
      </c>
      <c r="G143" s="11">
        <f>IF(F143="Vencida",TODAY()-D143,"")</f>
        <v/>
      </c>
    </row>
    <row r="144">
      <c r="C144" s="7" t="n"/>
      <c r="D144" s="10" t="n"/>
      <c r="E144" s="10" t="n"/>
      <c r="F144" s="11">
        <f>IF(C144="","",IF(E144&lt;&gt;"","Pago",IF(D144="","Sem vencimento",IF(D144&lt;TODAY(),"Vencida","A vencer"))))</f>
        <v/>
      </c>
      <c r="G144" s="11">
        <f>IF(F144="Vencida",TODAY()-D144,"")</f>
        <v/>
      </c>
    </row>
    <row r="145">
      <c r="C145" s="7" t="n"/>
      <c r="D145" s="10" t="n"/>
      <c r="E145" s="10" t="n"/>
      <c r="F145" s="11">
        <f>IF(C145="","",IF(E145&lt;&gt;"","Pago",IF(D145="","Sem vencimento",IF(D145&lt;TODAY(),"Vencida","A vencer"))))</f>
        <v/>
      </c>
      <c r="G145" s="11">
        <f>IF(F145="Vencida",TODAY()-D145,"")</f>
        <v/>
      </c>
    </row>
    <row r="146">
      <c r="C146" s="7" t="n"/>
      <c r="D146" s="10" t="n"/>
      <c r="E146" s="10" t="n"/>
      <c r="F146" s="11">
        <f>IF(C146="","",IF(E146&lt;&gt;"","Pago",IF(D146="","Sem vencimento",IF(D146&lt;TODAY(),"Vencida","A vencer"))))</f>
        <v/>
      </c>
      <c r="G146" s="11">
        <f>IF(F146="Vencida",TODAY()-D146,"")</f>
        <v/>
      </c>
    </row>
    <row r="147">
      <c r="C147" s="7" t="n"/>
      <c r="D147" s="10" t="n"/>
      <c r="E147" s="10" t="n"/>
      <c r="F147" s="11">
        <f>IF(C147="","",IF(E147&lt;&gt;"","Pago",IF(D147="","Sem vencimento",IF(D147&lt;TODAY(),"Vencida","A vencer"))))</f>
        <v/>
      </c>
      <c r="G147" s="11">
        <f>IF(F147="Vencida",TODAY()-D147,"")</f>
        <v/>
      </c>
    </row>
    <row r="148">
      <c r="C148" s="7" t="n"/>
      <c r="D148" s="10" t="n"/>
      <c r="E148" s="10" t="n"/>
      <c r="F148" s="11">
        <f>IF(C148="","",IF(E148&lt;&gt;"","Pago",IF(D148="","Sem vencimento",IF(D148&lt;TODAY(),"Vencida","A vencer"))))</f>
        <v/>
      </c>
      <c r="G148" s="11">
        <f>IF(F148="Vencida",TODAY()-D148,"")</f>
        <v/>
      </c>
    </row>
    <row r="149">
      <c r="C149" s="7" t="n"/>
      <c r="D149" s="10" t="n"/>
      <c r="E149" s="10" t="n"/>
      <c r="F149" s="11">
        <f>IF(C149="","",IF(E149&lt;&gt;"","Pago",IF(D149="","Sem vencimento",IF(D149&lt;TODAY(),"Vencida","A vencer"))))</f>
        <v/>
      </c>
      <c r="G149" s="11">
        <f>IF(F149="Vencida",TODAY()-D149,"")</f>
        <v/>
      </c>
    </row>
    <row r="150">
      <c r="C150" s="7" t="n"/>
      <c r="D150" s="10" t="n"/>
      <c r="E150" s="10" t="n"/>
      <c r="F150" s="11">
        <f>IF(C150="","",IF(E150&lt;&gt;"","Pago",IF(D150="","Sem vencimento",IF(D150&lt;TODAY(),"Vencida","A vencer"))))</f>
        <v/>
      </c>
      <c r="G150" s="11">
        <f>IF(F150="Vencida",TODAY()-D150,"")</f>
        <v/>
      </c>
    </row>
    <row r="151">
      <c r="C151" s="7" t="n"/>
      <c r="D151" s="10" t="n"/>
      <c r="E151" s="10" t="n"/>
      <c r="F151" s="11">
        <f>IF(C151="","",IF(E151&lt;&gt;"","Pago",IF(D151="","Sem vencimento",IF(D151&lt;TODAY(),"Vencida","A vencer"))))</f>
        <v/>
      </c>
      <c r="G151" s="11">
        <f>IF(F151="Vencida",TODAY()-D151,"")</f>
        <v/>
      </c>
    </row>
    <row r="152">
      <c r="C152" s="7" t="n"/>
      <c r="D152" s="10" t="n"/>
      <c r="E152" s="10" t="n"/>
      <c r="F152" s="11">
        <f>IF(C152="","",IF(E152&lt;&gt;"","Pago",IF(D152="","Sem vencimento",IF(D152&lt;TODAY(),"Vencida","A vencer"))))</f>
        <v/>
      </c>
      <c r="G152" s="11">
        <f>IF(F152="Vencida",TODAY()-D152,"")</f>
        <v/>
      </c>
    </row>
    <row r="153">
      <c r="C153" s="7" t="n"/>
      <c r="D153" s="10" t="n"/>
      <c r="E153" s="10" t="n"/>
      <c r="F153" s="11">
        <f>IF(C153="","",IF(E153&lt;&gt;"","Pago",IF(D153="","Sem vencimento",IF(D153&lt;TODAY(),"Vencida","A vencer"))))</f>
        <v/>
      </c>
      <c r="G153" s="11">
        <f>IF(F153="Vencida",TODAY()-D153,"")</f>
        <v/>
      </c>
    </row>
    <row r="154">
      <c r="C154" s="7" t="n"/>
      <c r="D154" s="10" t="n"/>
      <c r="E154" s="10" t="n"/>
      <c r="F154" s="11">
        <f>IF(C154="","",IF(E154&lt;&gt;"","Pago",IF(D154="","Sem vencimento",IF(D154&lt;TODAY(),"Vencida","A vencer"))))</f>
        <v/>
      </c>
      <c r="G154" s="11">
        <f>IF(F154="Vencida",TODAY()-D154,"")</f>
        <v/>
      </c>
    </row>
    <row r="155">
      <c r="C155" s="7" t="n"/>
      <c r="D155" s="10" t="n"/>
      <c r="E155" s="10" t="n"/>
      <c r="F155" s="11">
        <f>IF(C155="","",IF(E155&lt;&gt;"","Pago",IF(D155="","Sem vencimento",IF(D155&lt;TODAY(),"Vencida","A vencer"))))</f>
        <v/>
      </c>
      <c r="G155" s="11">
        <f>IF(F155="Vencida",TODAY()-D155,"")</f>
        <v/>
      </c>
    </row>
    <row r="156">
      <c r="C156" s="7" t="n"/>
      <c r="D156" s="10" t="n"/>
      <c r="E156" s="10" t="n"/>
      <c r="F156" s="11">
        <f>IF(C156="","",IF(E156&lt;&gt;"","Pago",IF(D156="","Sem vencimento",IF(D156&lt;TODAY(),"Vencida","A vencer"))))</f>
        <v/>
      </c>
      <c r="G156" s="11">
        <f>IF(F156="Vencida",TODAY()-D156,"")</f>
        <v/>
      </c>
    </row>
    <row r="157">
      <c r="C157" s="7" t="n"/>
      <c r="D157" s="10" t="n"/>
      <c r="E157" s="10" t="n"/>
      <c r="F157" s="11">
        <f>IF(C157="","",IF(E157&lt;&gt;"","Pago",IF(D157="","Sem vencimento",IF(D157&lt;TODAY(),"Vencida","A vencer"))))</f>
        <v/>
      </c>
      <c r="G157" s="11">
        <f>IF(F157="Vencida",TODAY()-D157,"")</f>
        <v/>
      </c>
    </row>
    <row r="158">
      <c r="C158" s="7" t="n"/>
      <c r="D158" s="10" t="n"/>
      <c r="E158" s="10" t="n"/>
      <c r="F158" s="11">
        <f>IF(C158="","",IF(E158&lt;&gt;"","Pago",IF(D158="","Sem vencimento",IF(D158&lt;TODAY(),"Vencida","A vencer"))))</f>
        <v/>
      </c>
      <c r="G158" s="11">
        <f>IF(F158="Vencida",TODAY()-D158,"")</f>
        <v/>
      </c>
    </row>
    <row r="159">
      <c r="C159" s="7" t="n"/>
      <c r="D159" s="10" t="n"/>
      <c r="E159" s="10" t="n"/>
      <c r="F159" s="11">
        <f>IF(C159="","",IF(E159&lt;&gt;"","Pago",IF(D159="","Sem vencimento",IF(D159&lt;TODAY(),"Vencida","A vencer"))))</f>
        <v/>
      </c>
      <c r="G159" s="11">
        <f>IF(F159="Vencida",TODAY()-D159,"")</f>
        <v/>
      </c>
    </row>
    <row r="160">
      <c r="C160" s="7" t="n"/>
      <c r="D160" s="10" t="n"/>
      <c r="E160" s="10" t="n"/>
      <c r="F160" s="11">
        <f>IF(C160="","",IF(E160&lt;&gt;"","Pago",IF(D160="","Sem vencimento",IF(D160&lt;TODAY(),"Vencida","A vencer"))))</f>
        <v/>
      </c>
      <c r="G160" s="11">
        <f>IF(F160="Vencida",TODAY()-D160,"")</f>
        <v/>
      </c>
    </row>
    <row r="161">
      <c r="C161" s="7" t="n"/>
      <c r="D161" s="10" t="n"/>
      <c r="E161" s="10" t="n"/>
      <c r="F161" s="11">
        <f>IF(C161="","",IF(E161&lt;&gt;"","Pago",IF(D161="","Sem vencimento",IF(D161&lt;TODAY(),"Vencida","A vencer"))))</f>
        <v/>
      </c>
      <c r="G161" s="11">
        <f>IF(F161="Vencida",TODAY()-D161,"")</f>
        <v/>
      </c>
    </row>
    <row r="162">
      <c r="C162" s="7" t="n"/>
      <c r="D162" s="10" t="n"/>
      <c r="E162" s="10" t="n"/>
      <c r="F162" s="11">
        <f>IF(C162="","",IF(E162&lt;&gt;"","Pago",IF(D162="","Sem vencimento",IF(D162&lt;TODAY(),"Vencida","A vencer"))))</f>
        <v/>
      </c>
      <c r="G162" s="11">
        <f>IF(F162="Vencida",TODAY()-D162,"")</f>
        <v/>
      </c>
    </row>
    <row r="163">
      <c r="C163" s="7" t="n"/>
      <c r="D163" s="10" t="n"/>
      <c r="E163" s="10" t="n"/>
      <c r="F163" s="11">
        <f>IF(C163="","",IF(E163&lt;&gt;"","Pago",IF(D163="","Sem vencimento",IF(D163&lt;TODAY(),"Vencida","A vencer"))))</f>
        <v/>
      </c>
      <c r="G163" s="11">
        <f>IF(F163="Vencida",TODAY()-D163,"")</f>
        <v/>
      </c>
    </row>
    <row r="164">
      <c r="C164" s="7" t="n"/>
      <c r="D164" s="10" t="n"/>
      <c r="E164" s="10" t="n"/>
      <c r="F164" s="11">
        <f>IF(C164="","",IF(E164&lt;&gt;"","Pago",IF(D164="","Sem vencimento",IF(D164&lt;TODAY(),"Vencida","A vencer"))))</f>
        <v/>
      </c>
      <c r="G164" s="11">
        <f>IF(F164="Vencida",TODAY()-D164,"")</f>
        <v/>
      </c>
    </row>
    <row r="165">
      <c r="C165" s="7" t="n"/>
      <c r="D165" s="10" t="n"/>
      <c r="E165" s="10" t="n"/>
      <c r="F165" s="11">
        <f>IF(C165="","",IF(E165&lt;&gt;"","Pago",IF(D165="","Sem vencimento",IF(D165&lt;TODAY(),"Vencida","A vencer"))))</f>
        <v/>
      </c>
      <c r="G165" s="11">
        <f>IF(F165="Vencida",TODAY()-D165,"")</f>
        <v/>
      </c>
    </row>
    <row r="166">
      <c r="C166" s="7" t="n"/>
      <c r="D166" s="10" t="n"/>
      <c r="E166" s="10" t="n"/>
      <c r="F166" s="11">
        <f>IF(C166="","",IF(E166&lt;&gt;"","Pago",IF(D166="","Sem vencimento",IF(D166&lt;TODAY(),"Vencida","A vencer"))))</f>
        <v/>
      </c>
      <c r="G166" s="11">
        <f>IF(F166="Vencida",TODAY()-D166,"")</f>
        <v/>
      </c>
    </row>
    <row r="167">
      <c r="C167" s="7" t="n"/>
      <c r="D167" s="10" t="n"/>
      <c r="E167" s="10" t="n"/>
      <c r="F167" s="11">
        <f>IF(C167="","",IF(E167&lt;&gt;"","Pago",IF(D167="","Sem vencimento",IF(D167&lt;TODAY(),"Vencida","A vencer"))))</f>
        <v/>
      </c>
      <c r="G167" s="11">
        <f>IF(F167="Vencida",TODAY()-D167,"")</f>
        <v/>
      </c>
    </row>
    <row r="168">
      <c r="C168" s="7" t="n"/>
      <c r="D168" s="10" t="n"/>
      <c r="E168" s="10" t="n"/>
      <c r="F168" s="11">
        <f>IF(C168="","",IF(E168&lt;&gt;"","Pago",IF(D168="","Sem vencimento",IF(D168&lt;TODAY(),"Vencida","A vencer"))))</f>
        <v/>
      </c>
      <c r="G168" s="11">
        <f>IF(F168="Vencida",TODAY()-D168,"")</f>
        <v/>
      </c>
    </row>
    <row r="169">
      <c r="C169" s="7" t="n"/>
      <c r="D169" s="10" t="n"/>
      <c r="E169" s="10" t="n"/>
      <c r="F169" s="11">
        <f>IF(C169="","",IF(E169&lt;&gt;"","Pago",IF(D169="","Sem vencimento",IF(D169&lt;TODAY(),"Vencida","A vencer"))))</f>
        <v/>
      </c>
      <c r="G169" s="11">
        <f>IF(F169="Vencida",TODAY()-D169,"")</f>
        <v/>
      </c>
    </row>
    <row r="170">
      <c r="C170" s="7" t="n"/>
      <c r="D170" s="10" t="n"/>
      <c r="E170" s="10" t="n"/>
      <c r="F170" s="11">
        <f>IF(C170="","",IF(E170&lt;&gt;"","Pago",IF(D170="","Sem vencimento",IF(D170&lt;TODAY(),"Vencida","A vencer"))))</f>
        <v/>
      </c>
      <c r="G170" s="11">
        <f>IF(F170="Vencida",TODAY()-D170,"")</f>
        <v/>
      </c>
    </row>
    <row r="171">
      <c r="C171" s="7" t="n"/>
      <c r="D171" s="10" t="n"/>
      <c r="E171" s="10" t="n"/>
      <c r="F171" s="11">
        <f>IF(C171="","",IF(E171&lt;&gt;"","Pago",IF(D171="","Sem vencimento",IF(D171&lt;TODAY(),"Vencida","A vencer"))))</f>
        <v/>
      </c>
      <c r="G171" s="11">
        <f>IF(F171="Vencida",TODAY()-D171,"")</f>
        <v/>
      </c>
    </row>
    <row r="172">
      <c r="C172" s="7" t="n"/>
      <c r="D172" s="10" t="n"/>
      <c r="E172" s="10" t="n"/>
      <c r="F172" s="11">
        <f>IF(C172="","",IF(E172&lt;&gt;"","Pago",IF(D172="","Sem vencimento",IF(D172&lt;TODAY(),"Vencida","A vencer"))))</f>
        <v/>
      </c>
      <c r="G172" s="11">
        <f>IF(F172="Vencida",TODAY()-D172,"")</f>
        <v/>
      </c>
    </row>
    <row r="173">
      <c r="C173" s="7" t="n"/>
      <c r="D173" s="10" t="n"/>
      <c r="E173" s="10" t="n"/>
      <c r="F173" s="11">
        <f>IF(C173="","",IF(E173&lt;&gt;"","Pago",IF(D173="","Sem vencimento",IF(D173&lt;TODAY(),"Vencida","A vencer"))))</f>
        <v/>
      </c>
      <c r="G173" s="11">
        <f>IF(F173="Vencida",TODAY()-D173,"")</f>
        <v/>
      </c>
    </row>
    <row r="174">
      <c r="C174" s="7" t="n"/>
      <c r="D174" s="10" t="n"/>
      <c r="E174" s="10" t="n"/>
      <c r="F174" s="11">
        <f>IF(C174="","",IF(E174&lt;&gt;"","Pago",IF(D174="","Sem vencimento",IF(D174&lt;TODAY(),"Vencida","A vencer"))))</f>
        <v/>
      </c>
      <c r="G174" s="11">
        <f>IF(F174="Vencida",TODAY()-D174,"")</f>
        <v/>
      </c>
    </row>
    <row r="175">
      <c r="C175" s="7" t="n"/>
      <c r="D175" s="10" t="n"/>
      <c r="E175" s="10" t="n"/>
      <c r="F175" s="11">
        <f>IF(C175="","",IF(E175&lt;&gt;"","Pago",IF(D175="","Sem vencimento",IF(D175&lt;TODAY(),"Vencida","A vencer"))))</f>
        <v/>
      </c>
      <c r="G175" s="11">
        <f>IF(F175="Vencida",TODAY()-D175,"")</f>
        <v/>
      </c>
    </row>
    <row r="176">
      <c r="C176" s="7" t="n"/>
      <c r="D176" s="10" t="n"/>
      <c r="E176" s="10" t="n"/>
      <c r="F176" s="11">
        <f>IF(C176="","",IF(E176&lt;&gt;"","Pago",IF(D176="","Sem vencimento",IF(D176&lt;TODAY(),"Vencida","A vencer"))))</f>
        <v/>
      </c>
      <c r="G176" s="11">
        <f>IF(F176="Vencida",TODAY()-D176,"")</f>
        <v/>
      </c>
    </row>
    <row r="177">
      <c r="C177" s="7" t="n"/>
      <c r="D177" s="10" t="n"/>
      <c r="E177" s="10" t="n"/>
      <c r="F177" s="11">
        <f>IF(C177="","",IF(E177&lt;&gt;"","Pago",IF(D177="","Sem vencimento",IF(D177&lt;TODAY(),"Vencida","A vencer"))))</f>
        <v/>
      </c>
      <c r="G177" s="11">
        <f>IF(F177="Vencida",TODAY()-D177,"")</f>
        <v/>
      </c>
    </row>
    <row r="178">
      <c r="C178" s="7" t="n"/>
      <c r="D178" s="10" t="n"/>
      <c r="E178" s="10" t="n"/>
      <c r="F178" s="11">
        <f>IF(C178="","",IF(E178&lt;&gt;"","Pago",IF(D178="","Sem vencimento",IF(D178&lt;TODAY(),"Vencida","A vencer"))))</f>
        <v/>
      </c>
      <c r="G178" s="11">
        <f>IF(F178="Vencida",TODAY()-D178,"")</f>
        <v/>
      </c>
    </row>
    <row r="179">
      <c r="C179" s="7" t="n"/>
      <c r="D179" s="10" t="n"/>
      <c r="E179" s="10" t="n"/>
      <c r="F179" s="11">
        <f>IF(C179="","",IF(E179&lt;&gt;"","Pago",IF(D179="","Sem vencimento",IF(D179&lt;TODAY(),"Vencida","A vencer"))))</f>
        <v/>
      </c>
      <c r="G179" s="11">
        <f>IF(F179="Vencida",TODAY()-D179,"")</f>
        <v/>
      </c>
    </row>
    <row r="180">
      <c r="C180" s="7" t="n"/>
      <c r="D180" s="10" t="n"/>
      <c r="E180" s="10" t="n"/>
      <c r="F180" s="11">
        <f>IF(C180="","",IF(E180&lt;&gt;"","Pago",IF(D180="","Sem vencimento",IF(D180&lt;TODAY(),"Vencida","A vencer"))))</f>
        <v/>
      </c>
      <c r="G180" s="11">
        <f>IF(F180="Vencida",TODAY()-D180,"")</f>
        <v/>
      </c>
    </row>
    <row r="181">
      <c r="C181" s="7" t="n"/>
      <c r="D181" s="10" t="n"/>
      <c r="E181" s="10" t="n"/>
      <c r="F181" s="11">
        <f>IF(C181="","",IF(E181&lt;&gt;"","Pago",IF(D181="","Sem vencimento",IF(D181&lt;TODAY(),"Vencida","A vencer"))))</f>
        <v/>
      </c>
      <c r="G181" s="11">
        <f>IF(F181="Vencida",TODAY()-D181,"")</f>
        <v/>
      </c>
    </row>
    <row r="182">
      <c r="C182" s="7" t="n"/>
      <c r="D182" s="10" t="n"/>
      <c r="E182" s="10" t="n"/>
      <c r="F182" s="11">
        <f>IF(C182="","",IF(E182&lt;&gt;"","Pago",IF(D182="","Sem vencimento",IF(D182&lt;TODAY(),"Vencida","A vencer"))))</f>
        <v/>
      </c>
      <c r="G182" s="11">
        <f>IF(F182="Vencida",TODAY()-D182,"")</f>
        <v/>
      </c>
    </row>
    <row r="183">
      <c r="C183" s="7" t="n"/>
      <c r="D183" s="10" t="n"/>
      <c r="E183" s="10" t="n"/>
      <c r="F183" s="11">
        <f>IF(C183="","",IF(E183&lt;&gt;"","Pago",IF(D183="","Sem vencimento",IF(D183&lt;TODAY(),"Vencida","A vencer"))))</f>
        <v/>
      </c>
      <c r="G183" s="11">
        <f>IF(F183="Vencida",TODAY()-D183,"")</f>
        <v/>
      </c>
    </row>
    <row r="184">
      <c r="C184" s="7" t="n"/>
      <c r="D184" s="10" t="n"/>
      <c r="E184" s="10" t="n"/>
      <c r="F184" s="11">
        <f>IF(C184="","",IF(E184&lt;&gt;"","Pago",IF(D184="","Sem vencimento",IF(D184&lt;TODAY(),"Vencida","A vencer"))))</f>
        <v/>
      </c>
      <c r="G184" s="11">
        <f>IF(F184="Vencida",TODAY()-D184,"")</f>
        <v/>
      </c>
    </row>
    <row r="185">
      <c r="C185" s="7" t="n"/>
      <c r="D185" s="10" t="n"/>
      <c r="E185" s="10" t="n"/>
      <c r="F185" s="11">
        <f>IF(C185="","",IF(E185&lt;&gt;"","Pago",IF(D185="","Sem vencimento",IF(D185&lt;TODAY(),"Vencida","A vencer"))))</f>
        <v/>
      </c>
      <c r="G185" s="11">
        <f>IF(F185="Vencida",TODAY()-D185,"")</f>
        <v/>
      </c>
    </row>
    <row r="186">
      <c r="C186" s="7" t="n"/>
      <c r="D186" s="10" t="n"/>
      <c r="E186" s="10" t="n"/>
      <c r="F186" s="11">
        <f>IF(C186="","",IF(E186&lt;&gt;"","Pago",IF(D186="","Sem vencimento",IF(D186&lt;TODAY(),"Vencida","A vencer"))))</f>
        <v/>
      </c>
      <c r="G186" s="11">
        <f>IF(F186="Vencida",TODAY()-D186,"")</f>
        <v/>
      </c>
    </row>
    <row r="187">
      <c r="C187" s="7" t="n"/>
      <c r="D187" s="10" t="n"/>
      <c r="E187" s="10" t="n"/>
      <c r="F187" s="11">
        <f>IF(C187="","",IF(E187&lt;&gt;"","Pago",IF(D187="","Sem vencimento",IF(D187&lt;TODAY(),"Vencida","A vencer"))))</f>
        <v/>
      </c>
      <c r="G187" s="11">
        <f>IF(F187="Vencida",TODAY()-D187,"")</f>
        <v/>
      </c>
    </row>
    <row r="188">
      <c r="C188" s="7" t="n"/>
      <c r="D188" s="10" t="n"/>
      <c r="E188" s="10" t="n"/>
      <c r="F188" s="11">
        <f>IF(C188="","",IF(E188&lt;&gt;"","Pago",IF(D188="","Sem vencimento",IF(D188&lt;TODAY(),"Vencida","A vencer"))))</f>
        <v/>
      </c>
      <c r="G188" s="11">
        <f>IF(F188="Vencida",TODAY()-D188,"")</f>
        <v/>
      </c>
    </row>
    <row r="189">
      <c r="C189" s="7" t="n"/>
      <c r="D189" s="10" t="n"/>
      <c r="E189" s="10" t="n"/>
      <c r="F189" s="11">
        <f>IF(C189="","",IF(E189&lt;&gt;"","Pago",IF(D189="","Sem vencimento",IF(D189&lt;TODAY(),"Vencida","A vencer"))))</f>
        <v/>
      </c>
      <c r="G189" s="11">
        <f>IF(F189="Vencida",TODAY()-D189,"")</f>
        <v/>
      </c>
    </row>
    <row r="190">
      <c r="C190" s="7" t="n"/>
      <c r="D190" s="10" t="n"/>
      <c r="E190" s="10" t="n"/>
      <c r="F190" s="11">
        <f>IF(C190="","",IF(E190&lt;&gt;"","Pago",IF(D190="","Sem vencimento",IF(D190&lt;TODAY(),"Vencida","A vencer"))))</f>
        <v/>
      </c>
      <c r="G190" s="11">
        <f>IF(F190="Vencida",TODAY()-D190,"")</f>
        <v/>
      </c>
    </row>
    <row r="191">
      <c r="C191" s="7" t="n"/>
      <c r="D191" s="10" t="n"/>
      <c r="E191" s="10" t="n"/>
      <c r="F191" s="11">
        <f>IF(C191="","",IF(E191&lt;&gt;"","Pago",IF(D191="","Sem vencimento",IF(D191&lt;TODAY(),"Vencida","A vencer"))))</f>
        <v/>
      </c>
      <c r="G191" s="11">
        <f>IF(F191="Vencida",TODAY()-D191,"")</f>
        <v/>
      </c>
    </row>
    <row r="192">
      <c r="C192" s="7" t="n"/>
      <c r="D192" s="10" t="n"/>
      <c r="E192" s="10" t="n"/>
      <c r="F192" s="11">
        <f>IF(C192="","",IF(E192&lt;&gt;"","Pago",IF(D192="","Sem vencimento",IF(D192&lt;TODAY(),"Vencida","A vencer"))))</f>
        <v/>
      </c>
      <c r="G192" s="11">
        <f>IF(F192="Vencida",TODAY()-D192,"")</f>
        <v/>
      </c>
    </row>
    <row r="193">
      <c r="C193" s="7" t="n"/>
      <c r="D193" s="10" t="n"/>
      <c r="E193" s="10" t="n"/>
      <c r="F193" s="11">
        <f>IF(C193="","",IF(E193&lt;&gt;"","Pago",IF(D193="","Sem vencimento",IF(D193&lt;TODAY(),"Vencida","A vencer"))))</f>
        <v/>
      </c>
      <c r="G193" s="11">
        <f>IF(F193="Vencida",TODAY()-D193,"")</f>
        <v/>
      </c>
    </row>
    <row r="194">
      <c r="C194" s="7" t="n"/>
      <c r="D194" s="10" t="n"/>
      <c r="E194" s="10" t="n"/>
      <c r="F194" s="11">
        <f>IF(C194="","",IF(E194&lt;&gt;"","Pago",IF(D194="","Sem vencimento",IF(D194&lt;TODAY(),"Vencida","A vencer"))))</f>
        <v/>
      </c>
      <c r="G194" s="11">
        <f>IF(F194="Vencida",TODAY()-D194,"")</f>
        <v/>
      </c>
    </row>
    <row r="195">
      <c r="C195" s="7" t="n"/>
      <c r="D195" s="10" t="n"/>
      <c r="E195" s="10" t="n"/>
      <c r="F195" s="11">
        <f>IF(C195="","",IF(E195&lt;&gt;"","Pago",IF(D195="","Sem vencimento",IF(D195&lt;TODAY(),"Vencida","A vencer"))))</f>
        <v/>
      </c>
      <c r="G195" s="11">
        <f>IF(F195="Vencida",TODAY()-D195,"")</f>
        <v/>
      </c>
    </row>
    <row r="196">
      <c r="C196" s="7" t="n"/>
      <c r="D196" s="10" t="n"/>
      <c r="E196" s="10" t="n"/>
      <c r="F196" s="11">
        <f>IF(C196="","",IF(E196&lt;&gt;"","Pago",IF(D196="","Sem vencimento",IF(D196&lt;TODAY(),"Vencida","A vencer"))))</f>
        <v/>
      </c>
      <c r="G196" s="11">
        <f>IF(F196="Vencida",TODAY()-D196,"")</f>
        <v/>
      </c>
    </row>
    <row r="197">
      <c r="C197" s="7" t="n"/>
      <c r="D197" s="10" t="n"/>
      <c r="E197" s="10" t="n"/>
      <c r="F197" s="11">
        <f>IF(C197="","",IF(E197&lt;&gt;"","Pago",IF(D197="","Sem vencimento",IF(D197&lt;TODAY(),"Vencida","A vencer"))))</f>
        <v/>
      </c>
      <c r="G197" s="11">
        <f>IF(F197="Vencida",TODAY()-D197,"")</f>
        <v/>
      </c>
    </row>
    <row r="198">
      <c r="C198" s="7" t="n"/>
      <c r="D198" s="10" t="n"/>
      <c r="E198" s="10" t="n"/>
      <c r="F198" s="11">
        <f>IF(C198="","",IF(E198&lt;&gt;"","Pago",IF(D198="","Sem vencimento",IF(D198&lt;TODAY(),"Vencida","A vencer"))))</f>
        <v/>
      </c>
      <c r="G198" s="11">
        <f>IF(F198="Vencida",TODAY()-D198,"")</f>
        <v/>
      </c>
    </row>
    <row r="199">
      <c r="C199" s="7" t="n"/>
      <c r="D199" s="10" t="n"/>
      <c r="E199" s="10" t="n"/>
      <c r="F199" s="11">
        <f>IF(C199="","",IF(E199&lt;&gt;"","Pago",IF(D199="","Sem vencimento",IF(D199&lt;TODAY(),"Vencida","A vencer"))))</f>
        <v/>
      </c>
      <c r="G199" s="11">
        <f>IF(F199="Vencida",TODAY()-D199,"")</f>
        <v/>
      </c>
    </row>
    <row r="200">
      <c r="C200" s="7" t="n"/>
      <c r="D200" s="10" t="n"/>
      <c r="E200" s="10" t="n"/>
      <c r="F200" s="11">
        <f>IF(C200="","",IF(E200&lt;&gt;"","Pago",IF(D200="","Sem vencimento",IF(D200&lt;TODAY(),"Vencida","A vencer"))))</f>
        <v/>
      </c>
      <c r="G200" s="11">
        <f>IF(F200="Vencida",TODAY()-D200,"")</f>
        <v/>
      </c>
    </row>
    <row r="201">
      <c r="C201" s="7" t="n"/>
      <c r="D201" s="10" t="n"/>
      <c r="E201" s="10" t="n"/>
      <c r="F201" s="11">
        <f>IF(C201="","",IF(E201&lt;&gt;"","Pago",IF(D201="","Sem vencimento",IF(D201&lt;TODAY(),"Vencida","A vencer"))))</f>
        <v/>
      </c>
      <c r="G201" s="11">
        <f>IF(F201="Vencida",TODAY()-D201,"")</f>
        <v/>
      </c>
    </row>
    <row r="202">
      <c r="C202" s="7" t="n"/>
      <c r="D202" s="10" t="n"/>
      <c r="E202" s="10" t="n"/>
      <c r="F202" s="11">
        <f>IF(C202="","",IF(E202&lt;&gt;"","Pago",IF(D202="","Sem vencimento",IF(D202&lt;TODAY(),"Vencida","A vencer"))))</f>
        <v/>
      </c>
      <c r="G202" s="11">
        <f>IF(F202="Vencida",TODAY()-D202,"")</f>
        <v/>
      </c>
    </row>
    <row r="203">
      <c r="C203" s="7" t="n"/>
      <c r="D203" s="10" t="n"/>
      <c r="E203" s="10" t="n"/>
      <c r="F203" s="11">
        <f>IF(C203="","",IF(E203&lt;&gt;"","Pago",IF(D203="","Sem vencimento",IF(D203&lt;TODAY(),"Vencida","A vencer"))))</f>
        <v/>
      </c>
      <c r="G203" s="11">
        <f>IF(F203="Vencida",TODAY()-D203,"")</f>
        <v/>
      </c>
    </row>
    <row r="204">
      <c r="C204" s="7" t="n"/>
      <c r="D204" s="10" t="n"/>
      <c r="E204" s="10" t="n"/>
      <c r="F204" s="11">
        <f>IF(C204="","",IF(E204&lt;&gt;"","Pago",IF(D204="","Sem vencimento",IF(D204&lt;TODAY(),"Vencida","A vencer"))))</f>
        <v/>
      </c>
      <c r="G204" s="11">
        <f>IF(F204="Vencida",TODAY()-D204,"")</f>
        <v/>
      </c>
    </row>
    <row r="205">
      <c r="C205" s="7" t="n"/>
      <c r="D205" s="10" t="n"/>
      <c r="E205" s="10" t="n"/>
      <c r="F205" s="11">
        <f>IF(C205="","",IF(E205&lt;&gt;"","Pago",IF(D205="","Sem vencimento",IF(D205&lt;TODAY(),"Vencida","A vencer"))))</f>
        <v/>
      </c>
      <c r="G205" s="11">
        <f>IF(F205="Vencida",TODAY()-D205,"")</f>
        <v/>
      </c>
    </row>
    <row r="206">
      <c r="C206" s="7" t="n"/>
      <c r="D206" s="10" t="n"/>
      <c r="E206" s="10" t="n"/>
      <c r="F206" s="11">
        <f>IF(C206="","",IF(E206&lt;&gt;"","Pago",IF(D206="","Sem vencimento",IF(D206&lt;TODAY(),"Vencida","A vencer"))))</f>
        <v/>
      </c>
      <c r="G206" s="11">
        <f>IF(F206="Vencida",TODAY()-D206,"")</f>
        <v/>
      </c>
    </row>
    <row r="207">
      <c r="C207" s="7" t="n"/>
      <c r="D207" s="10" t="n"/>
      <c r="E207" s="10" t="n"/>
      <c r="F207" s="11">
        <f>IF(C207="","",IF(E207&lt;&gt;"","Pago",IF(D207="","Sem vencimento",IF(D207&lt;TODAY(),"Vencida","A vencer"))))</f>
        <v/>
      </c>
      <c r="G207" s="11">
        <f>IF(F207="Vencida",TODAY()-D207,"")</f>
        <v/>
      </c>
    </row>
    <row r="208">
      <c r="C208" s="7" t="n"/>
      <c r="D208" s="10" t="n"/>
      <c r="E208" s="10" t="n"/>
      <c r="F208" s="11">
        <f>IF(C208="","",IF(E208&lt;&gt;"","Pago",IF(D208="","Sem vencimento",IF(D208&lt;TODAY(),"Vencida","A vencer"))))</f>
        <v/>
      </c>
      <c r="G208" s="11">
        <f>IF(F208="Vencida",TODAY()-D208,"")</f>
        <v/>
      </c>
    </row>
    <row r="209">
      <c r="C209" s="7" t="n"/>
      <c r="D209" s="10" t="n"/>
      <c r="E209" s="10" t="n"/>
      <c r="F209" s="11">
        <f>IF(C209="","",IF(E209&lt;&gt;"","Pago",IF(D209="","Sem vencimento",IF(D209&lt;TODAY(),"Vencida","A vencer"))))</f>
        <v/>
      </c>
      <c r="G209" s="11">
        <f>IF(F209="Vencida",TODAY()-D209,"")</f>
        <v/>
      </c>
    </row>
    <row r="210">
      <c r="C210" s="7" t="n"/>
      <c r="D210" s="10" t="n"/>
      <c r="E210" s="10" t="n"/>
      <c r="F210" s="11">
        <f>IF(C210="","",IF(E210&lt;&gt;"","Pago",IF(D210="","Sem vencimento",IF(D210&lt;TODAY(),"Vencida","A vencer"))))</f>
        <v/>
      </c>
      <c r="G210" s="11">
        <f>IF(F210="Vencida",TODAY()-D210,"")</f>
        <v/>
      </c>
    </row>
    <row r="211">
      <c r="C211" s="7" t="n"/>
      <c r="D211" s="10" t="n"/>
      <c r="E211" s="10" t="n"/>
      <c r="F211" s="11">
        <f>IF(C211="","",IF(E211&lt;&gt;"","Pago",IF(D211="","Sem vencimento",IF(D211&lt;TODAY(),"Vencida","A vencer"))))</f>
        <v/>
      </c>
      <c r="G211" s="11">
        <f>IF(F211="Vencida",TODAY()-D211,"")</f>
        <v/>
      </c>
    </row>
    <row r="212">
      <c r="C212" s="7" t="n"/>
      <c r="D212" s="10" t="n"/>
      <c r="E212" s="10" t="n"/>
      <c r="F212" s="11">
        <f>IF(C212="","",IF(E212&lt;&gt;"","Pago",IF(D212="","Sem vencimento",IF(D212&lt;TODAY(),"Vencida","A vencer"))))</f>
        <v/>
      </c>
      <c r="G212" s="11">
        <f>IF(F212="Vencida",TODAY()-D212,"")</f>
        <v/>
      </c>
    </row>
    <row r="213">
      <c r="C213" s="7" t="n"/>
      <c r="D213" s="10" t="n"/>
      <c r="E213" s="10" t="n"/>
      <c r="F213" s="11">
        <f>IF(C213="","",IF(E213&lt;&gt;"","Pago",IF(D213="","Sem vencimento",IF(D213&lt;TODAY(),"Vencida","A vencer"))))</f>
        <v/>
      </c>
      <c r="G213" s="11">
        <f>IF(F213="Vencida",TODAY()-D213,"")</f>
        <v/>
      </c>
    </row>
    <row r="214">
      <c r="C214" s="7" t="n"/>
      <c r="D214" s="10" t="n"/>
      <c r="E214" s="10" t="n"/>
      <c r="F214" s="11">
        <f>IF(C214="","",IF(E214&lt;&gt;"","Pago",IF(D214="","Sem vencimento",IF(D214&lt;TODAY(),"Vencida","A vencer"))))</f>
        <v/>
      </c>
      <c r="G214" s="11">
        <f>IF(F214="Vencida",TODAY()-D214,"")</f>
        <v/>
      </c>
    </row>
    <row r="215">
      <c r="C215" s="7" t="n"/>
      <c r="D215" s="10" t="n"/>
      <c r="E215" s="10" t="n"/>
      <c r="F215" s="11">
        <f>IF(C215="","",IF(E215&lt;&gt;"","Pago",IF(D215="","Sem vencimento",IF(D215&lt;TODAY(),"Vencida","A vencer"))))</f>
        <v/>
      </c>
      <c r="G215" s="11">
        <f>IF(F215="Vencida",TODAY()-D215,"")</f>
        <v/>
      </c>
    </row>
    <row r="216">
      <c r="C216" s="7" t="n"/>
      <c r="D216" s="10" t="n"/>
      <c r="E216" s="10" t="n"/>
      <c r="F216" s="11">
        <f>IF(C216="","",IF(E216&lt;&gt;"","Pago",IF(D216="","Sem vencimento",IF(D216&lt;TODAY(),"Vencida","A vencer"))))</f>
        <v/>
      </c>
      <c r="G216" s="11">
        <f>IF(F216="Vencida",TODAY()-D216,"")</f>
        <v/>
      </c>
    </row>
    <row r="217">
      <c r="C217" s="7" t="n"/>
      <c r="D217" s="10" t="n"/>
      <c r="E217" s="10" t="n"/>
      <c r="F217" s="11">
        <f>IF(C217="","",IF(E217&lt;&gt;"","Pago",IF(D217="","Sem vencimento",IF(D217&lt;TODAY(),"Vencida","A vencer"))))</f>
        <v/>
      </c>
      <c r="G217" s="11">
        <f>IF(F217="Vencida",TODAY()-D217,"")</f>
        <v/>
      </c>
    </row>
    <row r="218">
      <c r="C218" s="7" t="n"/>
      <c r="D218" s="10" t="n"/>
      <c r="E218" s="10" t="n"/>
      <c r="F218" s="11">
        <f>IF(C218="","",IF(E218&lt;&gt;"","Pago",IF(D218="","Sem vencimento",IF(D218&lt;TODAY(),"Vencida","A vencer"))))</f>
        <v/>
      </c>
      <c r="G218" s="11">
        <f>IF(F218="Vencida",TODAY()-D218,"")</f>
        <v/>
      </c>
    </row>
    <row r="219">
      <c r="C219" s="7" t="n"/>
      <c r="D219" s="10" t="n"/>
      <c r="E219" s="10" t="n"/>
      <c r="F219" s="11">
        <f>IF(C219="","",IF(E219&lt;&gt;"","Pago",IF(D219="","Sem vencimento",IF(D219&lt;TODAY(),"Vencida","A vencer"))))</f>
        <v/>
      </c>
      <c r="G219" s="11">
        <f>IF(F219="Vencida",TODAY()-D219,"")</f>
        <v/>
      </c>
    </row>
    <row r="220">
      <c r="C220" s="7" t="n"/>
      <c r="D220" s="10" t="n"/>
      <c r="E220" s="10" t="n"/>
      <c r="F220" s="11">
        <f>IF(C220="","",IF(E220&lt;&gt;"","Pago",IF(D220="","Sem vencimento",IF(D220&lt;TODAY(),"Vencida","A vencer"))))</f>
        <v/>
      </c>
      <c r="G220" s="11">
        <f>IF(F220="Vencida",TODAY()-D220,"")</f>
        <v/>
      </c>
    </row>
    <row r="221">
      <c r="C221" s="7" t="n"/>
      <c r="D221" s="10" t="n"/>
      <c r="E221" s="10" t="n"/>
      <c r="F221" s="11">
        <f>IF(C221="","",IF(E221&lt;&gt;"","Pago",IF(D221="","Sem vencimento",IF(D221&lt;TODAY(),"Vencida","A vencer"))))</f>
        <v/>
      </c>
      <c r="G221" s="11">
        <f>IF(F221="Vencida",TODAY()-D221,"")</f>
        <v/>
      </c>
    </row>
    <row r="222">
      <c r="C222" s="7" t="n"/>
      <c r="D222" s="10" t="n"/>
      <c r="E222" s="10" t="n"/>
      <c r="F222" s="11">
        <f>IF(C222="","",IF(E222&lt;&gt;"","Pago",IF(D222="","Sem vencimento",IF(D222&lt;TODAY(),"Vencida","A vencer"))))</f>
        <v/>
      </c>
      <c r="G222" s="11">
        <f>IF(F222="Vencida",TODAY()-D222,"")</f>
        <v/>
      </c>
    </row>
    <row r="223">
      <c r="C223" s="7" t="n"/>
      <c r="D223" s="10" t="n"/>
      <c r="E223" s="10" t="n"/>
      <c r="F223" s="11">
        <f>IF(C223="","",IF(E223&lt;&gt;"","Pago",IF(D223="","Sem vencimento",IF(D223&lt;TODAY(),"Vencida","A vencer"))))</f>
        <v/>
      </c>
      <c r="G223" s="11">
        <f>IF(F223="Vencida",TODAY()-D223,"")</f>
        <v/>
      </c>
    </row>
    <row r="224">
      <c r="C224" s="7" t="n"/>
      <c r="D224" s="10" t="n"/>
      <c r="E224" s="10" t="n"/>
      <c r="F224" s="11">
        <f>IF(C224="","",IF(E224&lt;&gt;"","Pago",IF(D224="","Sem vencimento",IF(D224&lt;TODAY(),"Vencida","A vencer"))))</f>
        <v/>
      </c>
      <c r="G224" s="11">
        <f>IF(F224="Vencida",TODAY()-D224,"")</f>
        <v/>
      </c>
    </row>
    <row r="225">
      <c r="C225" s="7" t="n"/>
      <c r="D225" s="10" t="n"/>
      <c r="E225" s="10" t="n"/>
      <c r="F225" s="11">
        <f>IF(C225="","",IF(E225&lt;&gt;"","Pago",IF(D225="","Sem vencimento",IF(D225&lt;TODAY(),"Vencida","A vencer"))))</f>
        <v/>
      </c>
      <c r="G225" s="11">
        <f>IF(F225="Vencida",TODAY()-D225,"")</f>
        <v/>
      </c>
    </row>
    <row r="226">
      <c r="C226" s="7" t="n"/>
      <c r="D226" s="10" t="n"/>
      <c r="E226" s="10" t="n"/>
      <c r="F226" s="11">
        <f>IF(C226="","",IF(E226&lt;&gt;"","Pago",IF(D226="","Sem vencimento",IF(D226&lt;TODAY(),"Vencida","A vencer"))))</f>
        <v/>
      </c>
      <c r="G226" s="11">
        <f>IF(F226="Vencida",TODAY()-D226,"")</f>
        <v/>
      </c>
    </row>
    <row r="227">
      <c r="C227" s="7" t="n"/>
      <c r="D227" s="10" t="n"/>
      <c r="E227" s="10" t="n"/>
      <c r="F227" s="11">
        <f>IF(C227="","",IF(E227&lt;&gt;"","Pago",IF(D227="","Sem vencimento",IF(D227&lt;TODAY(),"Vencida","A vencer"))))</f>
        <v/>
      </c>
      <c r="G227" s="11">
        <f>IF(F227="Vencida",TODAY()-D227,"")</f>
        <v/>
      </c>
    </row>
    <row r="228">
      <c r="C228" s="7" t="n"/>
      <c r="D228" s="10" t="n"/>
      <c r="E228" s="10" t="n"/>
      <c r="F228" s="11">
        <f>IF(C228="","",IF(E228&lt;&gt;"","Pago",IF(D228="","Sem vencimento",IF(D228&lt;TODAY(),"Vencida","A vencer"))))</f>
        <v/>
      </c>
      <c r="G228" s="11">
        <f>IF(F228="Vencida",TODAY()-D228,"")</f>
        <v/>
      </c>
    </row>
    <row r="229">
      <c r="C229" s="7" t="n"/>
      <c r="D229" s="10" t="n"/>
      <c r="E229" s="10" t="n"/>
      <c r="F229" s="11">
        <f>IF(C229="","",IF(E229&lt;&gt;"","Pago",IF(D229="","Sem vencimento",IF(D229&lt;TODAY(),"Vencida","A vencer"))))</f>
        <v/>
      </c>
      <c r="G229" s="11">
        <f>IF(F229="Vencida",TODAY()-D229,"")</f>
        <v/>
      </c>
    </row>
    <row r="230">
      <c r="C230" s="7" t="n"/>
      <c r="D230" s="10" t="n"/>
      <c r="E230" s="10" t="n"/>
      <c r="F230" s="11">
        <f>IF(C230="","",IF(E230&lt;&gt;"","Pago",IF(D230="","Sem vencimento",IF(D230&lt;TODAY(),"Vencida","A vencer"))))</f>
        <v/>
      </c>
      <c r="G230" s="11">
        <f>IF(F230="Vencida",TODAY()-D230,"")</f>
        <v/>
      </c>
    </row>
    <row r="231">
      <c r="C231" s="7" t="n"/>
      <c r="D231" s="10" t="n"/>
      <c r="E231" s="10" t="n"/>
      <c r="F231" s="11">
        <f>IF(C231="","",IF(E231&lt;&gt;"","Pago",IF(D231="","Sem vencimento",IF(D231&lt;TODAY(),"Vencida","A vencer"))))</f>
        <v/>
      </c>
      <c r="G231" s="11">
        <f>IF(F231="Vencida",TODAY()-D231,"")</f>
        <v/>
      </c>
    </row>
    <row r="232">
      <c r="C232" s="7" t="n"/>
      <c r="D232" s="10" t="n"/>
      <c r="E232" s="10" t="n"/>
      <c r="F232" s="11">
        <f>IF(C232="","",IF(E232&lt;&gt;"","Pago",IF(D232="","Sem vencimento",IF(D232&lt;TODAY(),"Vencida","A vencer"))))</f>
        <v/>
      </c>
      <c r="G232" s="11">
        <f>IF(F232="Vencida",TODAY()-D232,"")</f>
        <v/>
      </c>
    </row>
    <row r="233">
      <c r="C233" s="7" t="n"/>
      <c r="D233" s="10" t="n"/>
      <c r="E233" s="10" t="n"/>
      <c r="F233" s="11">
        <f>IF(C233="","",IF(E233&lt;&gt;"","Pago",IF(D233="","Sem vencimento",IF(D233&lt;TODAY(),"Vencida","A vencer"))))</f>
        <v/>
      </c>
      <c r="G233" s="11">
        <f>IF(F233="Vencida",TODAY()-D233,"")</f>
        <v/>
      </c>
    </row>
    <row r="234">
      <c r="C234" s="7" t="n"/>
      <c r="D234" s="10" t="n"/>
      <c r="E234" s="10" t="n"/>
      <c r="F234" s="11">
        <f>IF(C234="","",IF(E234&lt;&gt;"","Pago",IF(D234="","Sem vencimento",IF(D234&lt;TODAY(),"Vencida","A vencer"))))</f>
        <v/>
      </c>
      <c r="G234" s="11">
        <f>IF(F234="Vencida",TODAY()-D234,"")</f>
        <v/>
      </c>
    </row>
    <row r="235">
      <c r="C235" s="7" t="n"/>
      <c r="D235" s="10" t="n"/>
      <c r="E235" s="10" t="n"/>
      <c r="F235" s="11">
        <f>IF(C235="","",IF(E235&lt;&gt;"","Pago",IF(D235="","Sem vencimento",IF(D235&lt;TODAY(),"Vencida","A vencer"))))</f>
        <v/>
      </c>
      <c r="G235" s="11">
        <f>IF(F235="Vencida",TODAY()-D235,"")</f>
        <v/>
      </c>
    </row>
    <row r="236">
      <c r="C236" s="7" t="n"/>
      <c r="D236" s="10" t="n"/>
      <c r="E236" s="10" t="n"/>
      <c r="F236" s="11">
        <f>IF(C236="","",IF(E236&lt;&gt;"","Pago",IF(D236="","Sem vencimento",IF(D236&lt;TODAY(),"Vencida","A vencer"))))</f>
        <v/>
      </c>
      <c r="G236" s="11">
        <f>IF(F236="Vencida",TODAY()-D236,"")</f>
        <v/>
      </c>
    </row>
    <row r="237">
      <c r="C237" s="7" t="n"/>
      <c r="D237" s="10" t="n"/>
      <c r="E237" s="10" t="n"/>
      <c r="F237" s="11">
        <f>IF(C237="","",IF(E237&lt;&gt;"","Pago",IF(D237="","Sem vencimento",IF(D237&lt;TODAY(),"Vencida","A vencer"))))</f>
        <v/>
      </c>
      <c r="G237" s="11">
        <f>IF(F237="Vencida",TODAY()-D237,"")</f>
        <v/>
      </c>
    </row>
    <row r="238">
      <c r="C238" s="7" t="n"/>
      <c r="D238" s="10" t="n"/>
      <c r="E238" s="10" t="n"/>
      <c r="F238" s="11">
        <f>IF(C238="","",IF(E238&lt;&gt;"","Pago",IF(D238="","Sem vencimento",IF(D238&lt;TODAY(),"Vencida","A vencer"))))</f>
        <v/>
      </c>
      <c r="G238" s="11">
        <f>IF(F238="Vencida",TODAY()-D238,"")</f>
        <v/>
      </c>
    </row>
    <row r="239">
      <c r="C239" s="7" t="n"/>
      <c r="D239" s="10" t="n"/>
      <c r="E239" s="10" t="n"/>
      <c r="F239" s="11">
        <f>IF(C239="","",IF(E239&lt;&gt;"","Pago",IF(D239="","Sem vencimento",IF(D239&lt;TODAY(),"Vencida","A vencer"))))</f>
        <v/>
      </c>
      <c r="G239" s="11">
        <f>IF(F239="Vencida",TODAY()-D239,"")</f>
        <v/>
      </c>
    </row>
    <row r="240">
      <c r="C240" s="7" t="n"/>
      <c r="D240" s="10" t="n"/>
      <c r="E240" s="10" t="n"/>
      <c r="F240" s="11">
        <f>IF(C240="","",IF(E240&lt;&gt;"","Pago",IF(D240="","Sem vencimento",IF(D240&lt;TODAY(),"Vencida","A vencer"))))</f>
        <v/>
      </c>
      <c r="G240" s="11">
        <f>IF(F240="Vencida",TODAY()-D240,"")</f>
        <v/>
      </c>
    </row>
    <row r="241">
      <c r="C241" s="7" t="n"/>
      <c r="D241" s="10" t="n"/>
      <c r="E241" s="10" t="n"/>
      <c r="F241" s="11">
        <f>IF(C241="","",IF(E241&lt;&gt;"","Pago",IF(D241="","Sem vencimento",IF(D241&lt;TODAY(),"Vencida","A vencer"))))</f>
        <v/>
      </c>
      <c r="G241" s="11">
        <f>IF(F241="Vencida",TODAY()-D241,"")</f>
        <v/>
      </c>
    </row>
    <row r="242">
      <c r="C242" s="7" t="n"/>
      <c r="D242" s="10" t="n"/>
      <c r="E242" s="10" t="n"/>
      <c r="F242" s="11">
        <f>IF(C242="","",IF(E242&lt;&gt;"","Pago",IF(D242="","Sem vencimento",IF(D242&lt;TODAY(),"Vencida","A vencer"))))</f>
        <v/>
      </c>
      <c r="G242" s="11">
        <f>IF(F242="Vencida",TODAY()-D242,"")</f>
        <v/>
      </c>
    </row>
    <row r="243">
      <c r="C243" s="7" t="n"/>
      <c r="D243" s="10" t="n"/>
      <c r="E243" s="10" t="n"/>
      <c r="F243" s="11">
        <f>IF(C243="","",IF(E243&lt;&gt;"","Pago",IF(D243="","Sem vencimento",IF(D243&lt;TODAY(),"Vencida","A vencer"))))</f>
        <v/>
      </c>
      <c r="G243" s="11">
        <f>IF(F243="Vencida",TODAY()-D243,"")</f>
        <v/>
      </c>
    </row>
    <row r="244">
      <c r="C244" s="7" t="n"/>
      <c r="D244" s="10" t="n"/>
      <c r="E244" s="10" t="n"/>
      <c r="F244" s="11">
        <f>IF(C244="","",IF(E244&lt;&gt;"","Pago",IF(D244="","Sem vencimento",IF(D244&lt;TODAY(),"Vencida","A vencer"))))</f>
        <v/>
      </c>
      <c r="G244" s="11">
        <f>IF(F244="Vencida",TODAY()-D244,"")</f>
        <v/>
      </c>
    </row>
    <row r="245">
      <c r="C245" s="7" t="n"/>
      <c r="D245" s="10" t="n"/>
      <c r="E245" s="10" t="n"/>
      <c r="F245" s="11">
        <f>IF(C245="","",IF(E245&lt;&gt;"","Pago",IF(D245="","Sem vencimento",IF(D245&lt;TODAY(),"Vencida","A vencer"))))</f>
        <v/>
      </c>
      <c r="G245" s="11">
        <f>IF(F245="Vencida",TODAY()-D245,"")</f>
        <v/>
      </c>
    </row>
    <row r="246">
      <c r="C246" s="7" t="n"/>
      <c r="D246" s="10" t="n"/>
      <c r="E246" s="10" t="n"/>
      <c r="F246" s="11">
        <f>IF(C246="","",IF(E246&lt;&gt;"","Pago",IF(D246="","Sem vencimento",IF(D246&lt;TODAY(),"Vencida","A vencer"))))</f>
        <v/>
      </c>
      <c r="G246" s="11">
        <f>IF(F246="Vencida",TODAY()-D246,"")</f>
        <v/>
      </c>
    </row>
    <row r="247">
      <c r="C247" s="7" t="n"/>
      <c r="D247" s="10" t="n"/>
      <c r="E247" s="10" t="n"/>
      <c r="F247" s="11">
        <f>IF(C247="","",IF(E247&lt;&gt;"","Pago",IF(D247="","Sem vencimento",IF(D247&lt;TODAY(),"Vencida","A vencer"))))</f>
        <v/>
      </c>
      <c r="G247" s="11">
        <f>IF(F247="Vencida",TODAY()-D247,"")</f>
        <v/>
      </c>
    </row>
    <row r="248">
      <c r="C248" s="7" t="n"/>
      <c r="D248" s="10" t="n"/>
      <c r="E248" s="10" t="n"/>
      <c r="F248" s="11">
        <f>IF(C248="","",IF(E248&lt;&gt;"","Pago",IF(D248="","Sem vencimento",IF(D248&lt;TODAY(),"Vencida","A vencer"))))</f>
        <v/>
      </c>
      <c r="G248" s="11">
        <f>IF(F248="Vencida",TODAY()-D248,"")</f>
        <v/>
      </c>
    </row>
    <row r="249">
      <c r="C249" s="7" t="n"/>
      <c r="D249" s="10" t="n"/>
      <c r="E249" s="10" t="n"/>
      <c r="F249" s="11">
        <f>IF(C249="","",IF(E249&lt;&gt;"","Pago",IF(D249="","Sem vencimento",IF(D249&lt;TODAY(),"Vencida","A vencer"))))</f>
        <v/>
      </c>
      <c r="G249" s="11">
        <f>IF(F249="Vencida",TODAY()-D249,"")</f>
        <v/>
      </c>
    </row>
    <row r="250">
      <c r="C250" s="7" t="n"/>
      <c r="D250" s="10" t="n"/>
      <c r="E250" s="10" t="n"/>
      <c r="F250" s="11">
        <f>IF(C250="","",IF(E250&lt;&gt;"","Pago",IF(D250="","Sem vencimento",IF(D250&lt;TODAY(),"Vencida","A vencer"))))</f>
        <v/>
      </c>
      <c r="G250" s="11">
        <f>IF(F250="Vencida",TODAY()-D250,"")</f>
        <v/>
      </c>
    </row>
    <row r="251">
      <c r="C251" s="7" t="n"/>
      <c r="D251" s="10" t="n"/>
      <c r="E251" s="10" t="n"/>
      <c r="F251" s="11">
        <f>IF(C251="","",IF(E251&lt;&gt;"","Pago",IF(D251="","Sem vencimento",IF(D251&lt;TODAY(),"Vencida","A vencer"))))</f>
        <v/>
      </c>
      <c r="G251" s="11">
        <f>IF(F251="Vencida",TODAY()-D251,"")</f>
        <v/>
      </c>
    </row>
    <row r="252">
      <c r="C252" s="7" t="n"/>
      <c r="D252" s="10" t="n"/>
      <c r="E252" s="10" t="n"/>
      <c r="F252" s="11">
        <f>IF(C252="","",IF(E252&lt;&gt;"","Pago",IF(D252="","Sem vencimento",IF(D252&lt;TODAY(),"Vencida","A vencer"))))</f>
        <v/>
      </c>
      <c r="G252" s="11">
        <f>IF(F252="Vencida",TODAY()-D252,"")</f>
        <v/>
      </c>
    </row>
    <row r="253">
      <c r="C253" s="7" t="n"/>
      <c r="D253" s="10" t="n"/>
      <c r="E253" s="10" t="n"/>
      <c r="F253" s="11">
        <f>IF(C253="","",IF(E253&lt;&gt;"","Pago",IF(D253="","Sem vencimento",IF(D253&lt;TODAY(),"Vencida","A vencer"))))</f>
        <v/>
      </c>
      <c r="G253" s="11">
        <f>IF(F253="Vencida",TODAY()-D253,"")</f>
        <v/>
      </c>
    </row>
    <row r="254">
      <c r="C254" s="7" t="n"/>
      <c r="D254" s="10" t="n"/>
      <c r="E254" s="10" t="n"/>
      <c r="F254" s="11">
        <f>IF(C254="","",IF(E254&lt;&gt;"","Pago",IF(D254="","Sem vencimento",IF(D254&lt;TODAY(),"Vencida","A vencer"))))</f>
        <v/>
      </c>
      <c r="G254" s="11">
        <f>IF(F254="Vencida",TODAY()-D254,"")</f>
        <v/>
      </c>
    </row>
    <row r="255">
      <c r="C255" s="7" t="n"/>
      <c r="D255" s="10" t="n"/>
      <c r="E255" s="10" t="n"/>
      <c r="F255" s="11">
        <f>IF(C255="","",IF(E255&lt;&gt;"","Pago",IF(D255="","Sem vencimento",IF(D255&lt;TODAY(),"Vencida","A vencer"))))</f>
        <v/>
      </c>
      <c r="G255" s="11">
        <f>IF(F255="Vencida",TODAY()-D255,"")</f>
        <v/>
      </c>
    </row>
    <row r="256">
      <c r="C256" s="7" t="n"/>
      <c r="D256" s="10" t="n"/>
      <c r="E256" s="10" t="n"/>
      <c r="F256" s="11">
        <f>IF(C256="","",IF(E256&lt;&gt;"","Pago",IF(D256="","Sem vencimento",IF(D256&lt;TODAY(),"Vencida","A vencer"))))</f>
        <v/>
      </c>
      <c r="G256" s="11">
        <f>IF(F256="Vencida",TODAY()-D256,"")</f>
        <v/>
      </c>
    </row>
    <row r="257">
      <c r="C257" s="7" t="n"/>
      <c r="D257" s="10" t="n"/>
      <c r="E257" s="10" t="n"/>
      <c r="F257" s="11">
        <f>IF(C257="","",IF(E257&lt;&gt;"","Pago",IF(D257="","Sem vencimento",IF(D257&lt;TODAY(),"Vencida","A vencer"))))</f>
        <v/>
      </c>
      <c r="G257" s="11">
        <f>IF(F257="Vencida",TODAY()-D257,"")</f>
        <v/>
      </c>
    </row>
    <row r="258">
      <c r="C258" s="7" t="n"/>
      <c r="D258" s="10" t="n"/>
      <c r="E258" s="10" t="n"/>
      <c r="F258" s="11">
        <f>IF(C258="","",IF(E258&lt;&gt;"","Pago",IF(D258="","Sem vencimento",IF(D258&lt;TODAY(),"Vencida","A vencer"))))</f>
        <v/>
      </c>
      <c r="G258" s="11">
        <f>IF(F258="Vencida",TODAY()-D258,"")</f>
        <v/>
      </c>
    </row>
    <row r="259">
      <c r="C259" s="7" t="n"/>
      <c r="D259" s="10" t="n"/>
      <c r="E259" s="10" t="n"/>
      <c r="F259" s="11">
        <f>IF(C259="","",IF(E259&lt;&gt;"","Pago",IF(D259="","Sem vencimento",IF(D259&lt;TODAY(),"Vencida","A vencer"))))</f>
        <v/>
      </c>
      <c r="G259" s="11">
        <f>IF(F259="Vencida",TODAY()-D259,"")</f>
        <v/>
      </c>
    </row>
    <row r="260">
      <c r="C260" s="7" t="n"/>
      <c r="D260" s="10" t="n"/>
      <c r="E260" s="10" t="n"/>
      <c r="F260" s="11">
        <f>IF(C260="","",IF(E260&lt;&gt;"","Pago",IF(D260="","Sem vencimento",IF(D260&lt;TODAY(),"Vencida","A vencer"))))</f>
        <v/>
      </c>
      <c r="G260" s="11">
        <f>IF(F260="Vencida",TODAY()-D260,"")</f>
        <v/>
      </c>
    </row>
    <row r="261">
      <c r="C261" s="7" t="n"/>
      <c r="D261" s="10" t="n"/>
      <c r="E261" s="10" t="n"/>
      <c r="F261" s="11">
        <f>IF(C261="","",IF(E261&lt;&gt;"","Pago",IF(D261="","Sem vencimento",IF(D261&lt;TODAY(),"Vencida","A vencer"))))</f>
        <v/>
      </c>
      <c r="G261" s="11">
        <f>IF(F261="Vencida",TODAY()-D261,"")</f>
        <v/>
      </c>
    </row>
    <row r="262">
      <c r="C262" s="7" t="n"/>
      <c r="D262" s="10" t="n"/>
      <c r="E262" s="10" t="n"/>
      <c r="F262" s="11">
        <f>IF(C262="","",IF(E262&lt;&gt;"","Pago",IF(D262="","Sem vencimento",IF(D262&lt;TODAY(),"Vencida","A vencer"))))</f>
        <v/>
      </c>
      <c r="G262" s="11">
        <f>IF(F262="Vencida",TODAY()-D262,"")</f>
        <v/>
      </c>
    </row>
    <row r="263">
      <c r="C263" s="7" t="n"/>
      <c r="D263" s="10" t="n"/>
      <c r="E263" s="10" t="n"/>
      <c r="F263" s="11">
        <f>IF(C263="","",IF(E263&lt;&gt;"","Pago",IF(D263="","Sem vencimento",IF(D263&lt;TODAY(),"Vencida","A vencer"))))</f>
        <v/>
      </c>
      <c r="G263" s="11">
        <f>IF(F263="Vencida",TODAY()-D263,"")</f>
        <v/>
      </c>
    </row>
    <row r="264">
      <c r="C264" s="7" t="n"/>
      <c r="D264" s="10" t="n"/>
      <c r="E264" s="10" t="n"/>
      <c r="F264" s="11">
        <f>IF(C264="","",IF(E264&lt;&gt;"","Pago",IF(D264="","Sem vencimento",IF(D264&lt;TODAY(),"Vencida","A vencer"))))</f>
        <v/>
      </c>
      <c r="G264" s="11">
        <f>IF(F264="Vencida",TODAY()-D264,"")</f>
        <v/>
      </c>
    </row>
    <row r="265">
      <c r="C265" s="7" t="n"/>
      <c r="D265" s="10" t="n"/>
      <c r="E265" s="10" t="n"/>
      <c r="F265" s="11">
        <f>IF(C265="","",IF(E265&lt;&gt;"","Pago",IF(D265="","Sem vencimento",IF(D265&lt;TODAY(),"Vencida","A vencer"))))</f>
        <v/>
      </c>
      <c r="G265" s="11">
        <f>IF(F265="Vencida",TODAY()-D265,"")</f>
        <v/>
      </c>
    </row>
    <row r="266">
      <c r="C266" s="7" t="n"/>
      <c r="D266" s="10" t="n"/>
      <c r="E266" s="10" t="n"/>
      <c r="F266" s="11">
        <f>IF(C266="","",IF(E266&lt;&gt;"","Pago",IF(D266="","Sem vencimento",IF(D266&lt;TODAY(),"Vencida","A vencer"))))</f>
        <v/>
      </c>
      <c r="G266" s="11">
        <f>IF(F266="Vencida",TODAY()-D266,"")</f>
        <v/>
      </c>
    </row>
    <row r="267">
      <c r="C267" s="7" t="n"/>
      <c r="D267" s="10" t="n"/>
      <c r="E267" s="10" t="n"/>
      <c r="F267" s="11">
        <f>IF(C267="","",IF(E267&lt;&gt;"","Pago",IF(D267="","Sem vencimento",IF(D267&lt;TODAY(),"Vencida","A vencer"))))</f>
        <v/>
      </c>
      <c r="G267" s="11">
        <f>IF(F267="Vencida",TODAY()-D267,"")</f>
        <v/>
      </c>
    </row>
    <row r="268">
      <c r="C268" s="7" t="n"/>
      <c r="D268" s="10" t="n"/>
      <c r="E268" s="10" t="n"/>
      <c r="F268" s="11">
        <f>IF(C268="","",IF(E268&lt;&gt;"","Pago",IF(D268="","Sem vencimento",IF(D268&lt;TODAY(),"Vencida","A vencer"))))</f>
        <v/>
      </c>
      <c r="G268" s="11">
        <f>IF(F268="Vencida",TODAY()-D268,"")</f>
        <v/>
      </c>
    </row>
    <row r="269">
      <c r="C269" s="7" t="n"/>
      <c r="D269" s="10" t="n"/>
      <c r="E269" s="10" t="n"/>
      <c r="F269" s="11">
        <f>IF(C269="","",IF(E269&lt;&gt;"","Pago",IF(D269="","Sem vencimento",IF(D269&lt;TODAY(),"Vencida","A vencer"))))</f>
        <v/>
      </c>
      <c r="G269" s="11">
        <f>IF(F269="Vencida",TODAY()-D269,"")</f>
        <v/>
      </c>
    </row>
    <row r="270">
      <c r="C270" s="7" t="n"/>
      <c r="D270" s="10" t="n"/>
      <c r="E270" s="10" t="n"/>
      <c r="F270" s="11">
        <f>IF(C270="","",IF(E270&lt;&gt;"","Pago",IF(D270="","Sem vencimento",IF(D270&lt;TODAY(),"Vencida","A vencer"))))</f>
        <v/>
      </c>
      <c r="G270" s="11">
        <f>IF(F270="Vencida",TODAY()-D270,"")</f>
        <v/>
      </c>
    </row>
    <row r="271">
      <c r="C271" s="7" t="n"/>
      <c r="D271" s="10" t="n"/>
      <c r="E271" s="10" t="n"/>
      <c r="F271" s="11">
        <f>IF(C271="","",IF(E271&lt;&gt;"","Pago",IF(D271="","Sem vencimento",IF(D271&lt;TODAY(),"Vencida","A vencer"))))</f>
        <v/>
      </c>
      <c r="G271" s="11">
        <f>IF(F271="Vencida",TODAY()-D271,"")</f>
        <v/>
      </c>
    </row>
    <row r="272">
      <c r="C272" s="7" t="n"/>
      <c r="D272" s="10" t="n"/>
      <c r="E272" s="10" t="n"/>
      <c r="F272" s="11">
        <f>IF(C272="","",IF(E272&lt;&gt;"","Pago",IF(D272="","Sem vencimento",IF(D272&lt;TODAY(),"Vencida","A vencer"))))</f>
        <v/>
      </c>
      <c r="G272" s="11">
        <f>IF(F272="Vencida",TODAY()-D272,"")</f>
        <v/>
      </c>
    </row>
    <row r="273">
      <c r="C273" s="7" t="n"/>
      <c r="D273" s="10" t="n"/>
      <c r="E273" s="10" t="n"/>
      <c r="F273" s="11">
        <f>IF(C273="","",IF(E273&lt;&gt;"","Pago",IF(D273="","Sem vencimento",IF(D273&lt;TODAY(),"Vencida","A vencer"))))</f>
        <v/>
      </c>
      <c r="G273" s="11">
        <f>IF(F273="Vencida",TODAY()-D273,"")</f>
        <v/>
      </c>
    </row>
    <row r="274">
      <c r="C274" s="7" t="n"/>
      <c r="D274" s="10" t="n"/>
      <c r="E274" s="10" t="n"/>
      <c r="F274" s="11">
        <f>IF(C274="","",IF(E274&lt;&gt;"","Pago",IF(D274="","Sem vencimento",IF(D274&lt;TODAY(),"Vencida","A vencer"))))</f>
        <v/>
      </c>
      <c r="G274" s="11">
        <f>IF(F274="Vencida",TODAY()-D274,"")</f>
        <v/>
      </c>
    </row>
    <row r="275">
      <c r="C275" s="7" t="n"/>
      <c r="D275" s="10" t="n"/>
      <c r="E275" s="10" t="n"/>
      <c r="F275" s="11">
        <f>IF(C275="","",IF(E275&lt;&gt;"","Pago",IF(D275="","Sem vencimento",IF(D275&lt;TODAY(),"Vencida","A vencer"))))</f>
        <v/>
      </c>
      <c r="G275" s="11">
        <f>IF(F275="Vencida",TODAY()-D275,"")</f>
        <v/>
      </c>
    </row>
    <row r="276">
      <c r="C276" s="7" t="n"/>
      <c r="D276" s="10" t="n"/>
      <c r="E276" s="10" t="n"/>
      <c r="F276" s="11">
        <f>IF(C276="","",IF(E276&lt;&gt;"","Pago",IF(D276="","Sem vencimento",IF(D276&lt;TODAY(),"Vencida","A vencer"))))</f>
        <v/>
      </c>
      <c r="G276" s="11">
        <f>IF(F276="Vencida",TODAY()-D276,"")</f>
        <v/>
      </c>
    </row>
    <row r="277">
      <c r="C277" s="7" t="n"/>
      <c r="D277" s="10" t="n"/>
      <c r="E277" s="10" t="n"/>
      <c r="F277" s="11">
        <f>IF(C277="","",IF(E277&lt;&gt;"","Pago",IF(D277="","Sem vencimento",IF(D277&lt;TODAY(),"Vencida","A vencer"))))</f>
        <v/>
      </c>
      <c r="G277" s="11">
        <f>IF(F277="Vencida",TODAY()-D277,"")</f>
        <v/>
      </c>
    </row>
    <row r="278">
      <c r="C278" s="7" t="n"/>
      <c r="D278" s="10" t="n"/>
      <c r="E278" s="10" t="n"/>
      <c r="F278" s="11">
        <f>IF(C278="","",IF(E278&lt;&gt;"","Pago",IF(D278="","Sem vencimento",IF(D278&lt;TODAY(),"Vencida","A vencer"))))</f>
        <v/>
      </c>
      <c r="G278" s="11">
        <f>IF(F278="Vencida",TODAY()-D278,"")</f>
        <v/>
      </c>
    </row>
    <row r="279">
      <c r="C279" s="7" t="n"/>
      <c r="D279" s="10" t="n"/>
      <c r="E279" s="10" t="n"/>
      <c r="F279" s="11">
        <f>IF(C279="","",IF(E279&lt;&gt;"","Pago",IF(D279="","Sem vencimento",IF(D279&lt;TODAY(),"Vencida","A vencer"))))</f>
        <v/>
      </c>
      <c r="G279" s="11">
        <f>IF(F279="Vencida",TODAY()-D279,"")</f>
        <v/>
      </c>
    </row>
    <row r="280">
      <c r="C280" s="7" t="n"/>
      <c r="D280" s="10" t="n"/>
      <c r="E280" s="10" t="n"/>
      <c r="F280" s="11">
        <f>IF(C280="","",IF(E280&lt;&gt;"","Pago",IF(D280="","Sem vencimento",IF(D280&lt;TODAY(),"Vencida","A vencer"))))</f>
        <v/>
      </c>
      <c r="G280" s="11">
        <f>IF(F280="Vencida",TODAY()-D280,"")</f>
        <v/>
      </c>
    </row>
    <row r="281">
      <c r="C281" s="7" t="n"/>
      <c r="D281" s="10" t="n"/>
      <c r="E281" s="10" t="n"/>
      <c r="F281" s="11">
        <f>IF(C281="","",IF(E281&lt;&gt;"","Pago",IF(D281="","Sem vencimento",IF(D281&lt;TODAY(),"Vencida","A vencer"))))</f>
        <v/>
      </c>
      <c r="G281" s="11">
        <f>IF(F281="Vencida",TODAY()-D281,"")</f>
        <v/>
      </c>
    </row>
    <row r="282">
      <c r="C282" s="7" t="n"/>
      <c r="D282" s="10" t="n"/>
      <c r="E282" s="10" t="n"/>
      <c r="F282" s="11">
        <f>IF(C282="","",IF(E282&lt;&gt;"","Pago",IF(D282="","Sem vencimento",IF(D282&lt;TODAY(),"Vencida","A vencer"))))</f>
        <v/>
      </c>
      <c r="G282" s="11">
        <f>IF(F282="Vencida",TODAY()-D282,"")</f>
        <v/>
      </c>
    </row>
    <row r="283">
      <c r="C283" s="7" t="n"/>
      <c r="D283" s="10" t="n"/>
      <c r="E283" s="10" t="n"/>
      <c r="F283" s="11">
        <f>IF(C283="","",IF(E283&lt;&gt;"","Pago",IF(D283="","Sem vencimento",IF(D283&lt;TODAY(),"Vencida","A vencer"))))</f>
        <v/>
      </c>
      <c r="G283" s="11">
        <f>IF(F283="Vencida",TODAY()-D283,"")</f>
        <v/>
      </c>
    </row>
    <row r="284">
      <c r="C284" s="7" t="n"/>
      <c r="D284" s="10" t="n"/>
      <c r="E284" s="10" t="n"/>
      <c r="F284" s="11">
        <f>IF(C284="","",IF(E284&lt;&gt;"","Pago",IF(D284="","Sem vencimento",IF(D284&lt;TODAY(),"Vencida","A vencer"))))</f>
        <v/>
      </c>
      <c r="G284" s="11">
        <f>IF(F284="Vencida",TODAY()-D284,"")</f>
        <v/>
      </c>
    </row>
    <row r="285">
      <c r="C285" s="7" t="n"/>
      <c r="D285" s="10" t="n"/>
      <c r="E285" s="10" t="n"/>
      <c r="F285" s="11">
        <f>IF(C285="","",IF(E285&lt;&gt;"","Pago",IF(D285="","Sem vencimento",IF(D285&lt;TODAY(),"Vencida","A vencer"))))</f>
        <v/>
      </c>
      <c r="G285" s="11">
        <f>IF(F285="Vencida",TODAY()-D285,"")</f>
        <v/>
      </c>
    </row>
    <row r="286">
      <c r="C286" s="7" t="n"/>
      <c r="D286" s="10" t="n"/>
      <c r="E286" s="10" t="n"/>
      <c r="F286" s="11">
        <f>IF(C286="","",IF(E286&lt;&gt;"","Pago",IF(D286="","Sem vencimento",IF(D286&lt;TODAY(),"Vencida","A vencer"))))</f>
        <v/>
      </c>
      <c r="G286" s="11">
        <f>IF(F286="Vencida",TODAY()-D286,"")</f>
        <v/>
      </c>
    </row>
    <row r="287">
      <c r="C287" s="7" t="n"/>
      <c r="D287" s="10" t="n"/>
      <c r="E287" s="10" t="n"/>
      <c r="F287" s="11">
        <f>IF(C287="","",IF(E287&lt;&gt;"","Pago",IF(D287="","Sem vencimento",IF(D287&lt;TODAY(),"Vencida","A vencer"))))</f>
        <v/>
      </c>
      <c r="G287" s="11">
        <f>IF(F287="Vencida",TODAY()-D287,"")</f>
        <v/>
      </c>
    </row>
    <row r="288">
      <c r="C288" s="7" t="n"/>
      <c r="D288" s="10" t="n"/>
      <c r="E288" s="10" t="n"/>
      <c r="F288" s="11">
        <f>IF(C288="","",IF(E288&lt;&gt;"","Pago",IF(D288="","Sem vencimento",IF(D288&lt;TODAY(),"Vencida","A vencer"))))</f>
        <v/>
      </c>
      <c r="G288" s="11">
        <f>IF(F288="Vencida",TODAY()-D288,"")</f>
        <v/>
      </c>
    </row>
    <row r="289">
      <c r="C289" s="7" t="n"/>
      <c r="D289" s="10" t="n"/>
      <c r="E289" s="10" t="n"/>
      <c r="F289" s="11">
        <f>IF(C289="","",IF(E289&lt;&gt;"","Pago",IF(D289="","Sem vencimento",IF(D289&lt;TODAY(),"Vencida","A vencer"))))</f>
        <v/>
      </c>
      <c r="G289" s="11">
        <f>IF(F289="Vencida",TODAY()-D289,"")</f>
        <v/>
      </c>
    </row>
    <row r="290">
      <c r="C290" s="7" t="n"/>
      <c r="D290" s="10" t="n"/>
      <c r="E290" s="10" t="n"/>
      <c r="F290" s="11">
        <f>IF(C290="","",IF(E290&lt;&gt;"","Pago",IF(D290="","Sem vencimento",IF(D290&lt;TODAY(),"Vencida","A vencer"))))</f>
        <v/>
      </c>
      <c r="G290" s="11">
        <f>IF(F290="Vencida",TODAY()-D290,"")</f>
        <v/>
      </c>
    </row>
    <row r="291">
      <c r="C291" s="7" t="n"/>
      <c r="D291" s="10" t="n"/>
      <c r="E291" s="10" t="n"/>
      <c r="F291" s="11">
        <f>IF(C291="","",IF(E291&lt;&gt;"","Pago",IF(D291="","Sem vencimento",IF(D291&lt;TODAY(),"Vencida","A vencer"))))</f>
        <v/>
      </c>
      <c r="G291" s="11">
        <f>IF(F291="Vencida",TODAY()-D291,"")</f>
        <v/>
      </c>
    </row>
    <row r="292">
      <c r="C292" s="7" t="n"/>
      <c r="D292" s="10" t="n"/>
      <c r="E292" s="10" t="n"/>
      <c r="F292" s="11">
        <f>IF(C292="","",IF(E292&lt;&gt;"","Pago",IF(D292="","Sem vencimento",IF(D292&lt;TODAY(),"Vencida","A vencer"))))</f>
        <v/>
      </c>
      <c r="G292" s="11">
        <f>IF(F292="Vencida",TODAY()-D292,"")</f>
        <v/>
      </c>
    </row>
    <row r="293">
      <c r="C293" s="7" t="n"/>
      <c r="D293" s="10" t="n"/>
      <c r="E293" s="10" t="n"/>
      <c r="F293" s="11">
        <f>IF(C293="","",IF(E293&lt;&gt;"","Pago",IF(D293="","Sem vencimento",IF(D293&lt;TODAY(),"Vencida","A vencer"))))</f>
        <v/>
      </c>
      <c r="G293" s="11">
        <f>IF(F293="Vencida",TODAY()-D293,"")</f>
        <v/>
      </c>
    </row>
    <row r="294">
      <c r="C294" s="7" t="n"/>
      <c r="D294" s="10" t="n"/>
      <c r="E294" s="10" t="n"/>
      <c r="F294" s="11">
        <f>IF(C294="","",IF(E294&lt;&gt;"","Pago",IF(D294="","Sem vencimento",IF(D294&lt;TODAY(),"Vencida","A vencer"))))</f>
        <v/>
      </c>
      <c r="G294" s="11">
        <f>IF(F294="Vencida",TODAY()-D294,"")</f>
        <v/>
      </c>
    </row>
    <row r="295">
      <c r="C295" s="7" t="n"/>
      <c r="D295" s="10" t="n"/>
      <c r="E295" s="10" t="n"/>
      <c r="F295" s="11">
        <f>IF(C295="","",IF(E295&lt;&gt;"","Pago",IF(D295="","Sem vencimento",IF(D295&lt;TODAY(),"Vencida","A vencer"))))</f>
        <v/>
      </c>
      <c r="G295" s="11">
        <f>IF(F295="Vencida",TODAY()-D295,"")</f>
        <v/>
      </c>
    </row>
    <row r="296">
      <c r="C296" s="7" t="n"/>
      <c r="D296" s="10" t="n"/>
      <c r="E296" s="10" t="n"/>
      <c r="F296" s="11">
        <f>IF(C296="","",IF(E296&lt;&gt;"","Pago",IF(D296="","Sem vencimento",IF(D296&lt;TODAY(),"Vencida","A vencer"))))</f>
        <v/>
      </c>
      <c r="G296" s="11">
        <f>IF(F296="Vencida",TODAY()-D296,"")</f>
        <v/>
      </c>
    </row>
    <row r="297">
      <c r="C297" s="7" t="n"/>
      <c r="D297" s="10" t="n"/>
      <c r="E297" s="10" t="n"/>
      <c r="F297" s="11">
        <f>IF(C297="","",IF(E297&lt;&gt;"","Pago",IF(D297="","Sem vencimento",IF(D297&lt;TODAY(),"Vencida","A vencer"))))</f>
        <v/>
      </c>
      <c r="G297" s="11">
        <f>IF(F297="Vencida",TODAY()-D297,"")</f>
        <v/>
      </c>
    </row>
    <row r="298">
      <c r="C298" s="7" t="n"/>
      <c r="D298" s="10" t="n"/>
      <c r="E298" s="10" t="n"/>
      <c r="F298" s="11">
        <f>IF(C298="","",IF(E298&lt;&gt;"","Pago",IF(D298="","Sem vencimento",IF(D298&lt;TODAY(),"Vencida","A vencer"))))</f>
        <v/>
      </c>
      <c r="G298" s="11">
        <f>IF(F298="Vencida",TODAY()-D298,"")</f>
        <v/>
      </c>
    </row>
    <row r="299">
      <c r="C299" s="7" t="n"/>
      <c r="D299" s="10" t="n"/>
      <c r="E299" s="10" t="n"/>
      <c r="F299" s="11">
        <f>IF(C299="","",IF(E299&lt;&gt;"","Pago",IF(D299="","Sem vencimento",IF(D299&lt;TODAY(),"Vencida","A vencer"))))</f>
        <v/>
      </c>
      <c r="G299" s="11">
        <f>IF(F299="Vencida",TODAY()-D299,"")</f>
        <v/>
      </c>
    </row>
    <row r="300">
      <c r="C300" s="7" t="n"/>
      <c r="D300" s="10" t="n"/>
      <c r="E300" s="10" t="n"/>
      <c r="F300" s="11">
        <f>IF(C300="","",IF(E300&lt;&gt;"","Pago",IF(D300="","Sem vencimento",IF(D300&lt;TODAY(),"Vencida","A vencer"))))</f>
        <v/>
      </c>
      <c r="G300" s="11">
        <f>IF(F300="Vencida",TODAY()-D300,"")</f>
        <v/>
      </c>
    </row>
    <row r="301">
      <c r="C301" s="7" t="n"/>
      <c r="D301" s="10" t="n"/>
      <c r="E301" s="10" t="n"/>
      <c r="F301" s="11">
        <f>IF(C301="","",IF(E301&lt;&gt;"","Pago",IF(D301="","Sem vencimento",IF(D301&lt;TODAY(),"Vencida","A vencer"))))</f>
        <v/>
      </c>
      <c r="G301" s="11">
        <f>IF(F301="Vencida",TODAY()-D301,"")</f>
        <v/>
      </c>
    </row>
    <row r="302">
      <c r="C302" s="7" t="n"/>
      <c r="D302" s="10" t="n"/>
      <c r="E302" s="10" t="n"/>
      <c r="F302" s="11">
        <f>IF(C302="","",IF(E302&lt;&gt;"","Pago",IF(D302="","Sem vencimento",IF(D302&lt;TODAY(),"Vencida","A vencer"))))</f>
        <v/>
      </c>
      <c r="G302" s="11">
        <f>IF(F302="Vencida",TODAY()-D302,"")</f>
        <v/>
      </c>
    </row>
    <row r="303">
      <c r="C303" s="7" t="n"/>
      <c r="D303" s="10" t="n"/>
      <c r="E303" s="10" t="n"/>
      <c r="F303" s="11">
        <f>IF(C303="","",IF(E303&lt;&gt;"","Pago",IF(D303="","Sem vencimento",IF(D303&lt;TODAY(),"Vencida","A vencer"))))</f>
        <v/>
      </c>
      <c r="G303" s="11">
        <f>IF(F303="Vencida",TODAY()-D303,"")</f>
        <v/>
      </c>
    </row>
    <row r="304">
      <c r="C304" s="7" t="n"/>
      <c r="D304" s="10" t="n"/>
      <c r="E304" s="10" t="n"/>
      <c r="F304" s="11">
        <f>IF(C304="","",IF(E304&lt;&gt;"","Pago",IF(D304="","Sem vencimento",IF(D304&lt;TODAY(),"Vencida","A vencer"))))</f>
        <v/>
      </c>
      <c r="G304" s="11">
        <f>IF(F304="Vencida",TODAY()-D304,"")</f>
        <v/>
      </c>
    </row>
    <row r="305">
      <c r="C305" s="7" t="n"/>
      <c r="D305" s="10" t="n"/>
      <c r="E305" s="10" t="n"/>
      <c r="F305" s="11">
        <f>IF(C305="","",IF(E305&lt;&gt;"","Pago",IF(D305="","Sem vencimento",IF(D305&lt;TODAY(),"Vencida","A vencer"))))</f>
        <v/>
      </c>
      <c r="G305" s="11">
        <f>IF(F305="Vencida",TODAY()-D305,"")</f>
        <v/>
      </c>
    </row>
    <row r="306">
      <c r="C306" s="7" t="n"/>
      <c r="D306" s="10" t="n"/>
      <c r="E306" s="10" t="n"/>
      <c r="F306" s="11">
        <f>IF(C306="","",IF(E306&lt;&gt;"","Pago",IF(D306="","Sem vencimento",IF(D306&lt;TODAY(),"Vencida","A vencer"))))</f>
        <v/>
      </c>
      <c r="G306" s="11">
        <f>IF(F306="Vencida",TODAY()-D306,"")</f>
        <v/>
      </c>
    </row>
    <row r="307">
      <c r="C307" s="7" t="n"/>
      <c r="D307" s="10" t="n"/>
      <c r="E307" s="10" t="n"/>
      <c r="F307" s="11">
        <f>IF(C307="","",IF(E307&lt;&gt;"","Pago",IF(D307="","Sem vencimento",IF(D307&lt;TODAY(),"Vencida","A vencer"))))</f>
        <v/>
      </c>
      <c r="G307" s="11">
        <f>IF(F307="Vencida",TODAY()-D307,"")</f>
        <v/>
      </c>
    </row>
    <row r="308">
      <c r="C308" s="7" t="n"/>
      <c r="D308" s="10" t="n"/>
      <c r="E308" s="10" t="n"/>
      <c r="F308" s="11">
        <f>IF(C308="","",IF(E308&lt;&gt;"","Pago",IF(D308="","Sem vencimento",IF(D308&lt;TODAY(),"Vencida","A vencer"))))</f>
        <v/>
      </c>
      <c r="G308" s="11">
        <f>IF(F308="Vencida",TODAY()-D308,"")</f>
        <v/>
      </c>
    </row>
    <row r="309">
      <c r="C309" s="7" t="n"/>
      <c r="D309" s="10" t="n"/>
      <c r="E309" s="10" t="n"/>
      <c r="F309" s="11">
        <f>IF(C309="","",IF(E309&lt;&gt;"","Pago",IF(D309="","Sem vencimento",IF(D309&lt;TODAY(),"Vencida","A vencer"))))</f>
        <v/>
      </c>
      <c r="G309" s="11">
        <f>IF(F309="Vencida",TODAY()-D309,"")</f>
        <v/>
      </c>
    </row>
    <row r="310">
      <c r="C310" s="7" t="n"/>
      <c r="D310" s="10" t="n"/>
      <c r="E310" s="10" t="n"/>
      <c r="F310" s="11">
        <f>IF(C310="","",IF(E310&lt;&gt;"","Pago",IF(D310="","Sem vencimento",IF(D310&lt;TODAY(),"Vencida","A vencer"))))</f>
        <v/>
      </c>
      <c r="G310" s="11">
        <f>IF(F310="Vencida",TODAY()-D310,"")</f>
        <v/>
      </c>
    </row>
    <row r="311">
      <c r="C311" s="7" t="n"/>
      <c r="D311" s="10" t="n"/>
      <c r="E311" s="10" t="n"/>
      <c r="F311" s="11">
        <f>IF(C311="","",IF(E311&lt;&gt;"","Pago",IF(D311="","Sem vencimento",IF(D311&lt;TODAY(),"Vencida","A vencer"))))</f>
        <v/>
      </c>
      <c r="G311" s="11">
        <f>IF(F311="Vencida",TODAY()-D311,"")</f>
        <v/>
      </c>
    </row>
    <row r="312">
      <c r="C312" s="7" t="n"/>
      <c r="D312" s="10" t="n"/>
      <c r="E312" s="10" t="n"/>
      <c r="F312" s="11">
        <f>IF(C312="","",IF(E312&lt;&gt;"","Pago",IF(D312="","Sem vencimento",IF(D312&lt;TODAY(),"Vencida","A vencer"))))</f>
        <v/>
      </c>
      <c r="G312" s="11">
        <f>IF(F312="Vencida",TODAY()-D312,"")</f>
        <v/>
      </c>
    </row>
    <row r="313">
      <c r="C313" s="7" t="n"/>
      <c r="D313" s="10" t="n"/>
      <c r="E313" s="10" t="n"/>
      <c r="F313" s="11">
        <f>IF(C313="","",IF(E313&lt;&gt;"","Pago",IF(D313="","Sem vencimento",IF(D313&lt;TODAY(),"Vencida","A vencer"))))</f>
        <v/>
      </c>
      <c r="G313" s="11">
        <f>IF(F313="Vencida",TODAY()-D313,"")</f>
        <v/>
      </c>
    </row>
    <row r="314">
      <c r="C314" s="7" t="n"/>
      <c r="D314" s="10" t="n"/>
      <c r="E314" s="10" t="n"/>
      <c r="F314" s="11">
        <f>IF(C314="","",IF(E314&lt;&gt;"","Pago",IF(D314="","Sem vencimento",IF(D314&lt;TODAY(),"Vencida","A vencer"))))</f>
        <v/>
      </c>
      <c r="G314" s="11">
        <f>IF(F314="Vencida",TODAY()-D314,"")</f>
        <v/>
      </c>
    </row>
    <row r="315">
      <c r="C315" s="7" t="n"/>
      <c r="D315" s="10" t="n"/>
      <c r="E315" s="10" t="n"/>
      <c r="F315" s="11">
        <f>IF(C315="","",IF(E315&lt;&gt;"","Pago",IF(D315="","Sem vencimento",IF(D315&lt;TODAY(),"Vencida","A vencer"))))</f>
        <v/>
      </c>
      <c r="G315" s="11">
        <f>IF(F315="Vencida",TODAY()-D315,"")</f>
        <v/>
      </c>
    </row>
    <row r="316">
      <c r="C316" s="7" t="n"/>
      <c r="D316" s="10" t="n"/>
      <c r="E316" s="10" t="n"/>
      <c r="F316" s="11">
        <f>IF(C316="","",IF(E316&lt;&gt;"","Pago",IF(D316="","Sem vencimento",IF(D316&lt;TODAY(),"Vencida","A vencer"))))</f>
        <v/>
      </c>
      <c r="G316" s="11">
        <f>IF(F316="Vencida",TODAY()-D316,"")</f>
        <v/>
      </c>
    </row>
    <row r="317">
      <c r="C317" s="7" t="n"/>
      <c r="D317" s="10" t="n"/>
      <c r="E317" s="10" t="n"/>
      <c r="F317" s="11">
        <f>IF(C317="","",IF(E317&lt;&gt;"","Pago",IF(D317="","Sem vencimento",IF(D317&lt;TODAY(),"Vencida","A vencer"))))</f>
        <v/>
      </c>
      <c r="G317" s="11">
        <f>IF(F317="Vencida",TODAY()-D317,"")</f>
        <v/>
      </c>
    </row>
    <row r="318">
      <c r="C318" s="7" t="n"/>
      <c r="D318" s="10" t="n"/>
      <c r="E318" s="10" t="n"/>
      <c r="F318" s="11">
        <f>IF(C318="","",IF(E318&lt;&gt;"","Pago",IF(D318="","Sem vencimento",IF(D318&lt;TODAY(),"Vencida","A vencer"))))</f>
        <v/>
      </c>
      <c r="G318" s="11">
        <f>IF(F318="Vencida",TODAY()-D318,"")</f>
        <v/>
      </c>
    </row>
    <row r="319">
      <c r="C319" s="7" t="n"/>
      <c r="D319" s="10" t="n"/>
      <c r="E319" s="10" t="n"/>
      <c r="F319" s="11">
        <f>IF(C319="","",IF(E319&lt;&gt;"","Pago",IF(D319="","Sem vencimento",IF(D319&lt;TODAY(),"Vencida","A vencer"))))</f>
        <v/>
      </c>
      <c r="G319" s="11">
        <f>IF(F319="Vencida",TODAY()-D319,"")</f>
        <v/>
      </c>
    </row>
    <row r="320">
      <c r="C320" s="7" t="n"/>
      <c r="D320" s="10" t="n"/>
      <c r="E320" s="10" t="n"/>
      <c r="F320" s="11">
        <f>IF(C320="","",IF(E320&lt;&gt;"","Pago",IF(D320="","Sem vencimento",IF(D320&lt;TODAY(),"Vencida","A vencer"))))</f>
        <v/>
      </c>
      <c r="G320" s="11">
        <f>IF(F320="Vencida",TODAY()-D320,"")</f>
        <v/>
      </c>
    </row>
    <row r="321">
      <c r="C321" s="7" t="n"/>
      <c r="D321" s="10" t="n"/>
      <c r="E321" s="10" t="n"/>
      <c r="F321" s="11">
        <f>IF(C321="","",IF(E321&lt;&gt;"","Pago",IF(D321="","Sem vencimento",IF(D321&lt;TODAY(),"Vencida","A vencer"))))</f>
        <v/>
      </c>
      <c r="G321" s="11">
        <f>IF(F321="Vencida",TODAY()-D321,"")</f>
        <v/>
      </c>
    </row>
    <row r="322">
      <c r="C322" s="7" t="n"/>
      <c r="D322" s="10" t="n"/>
      <c r="E322" s="10" t="n"/>
      <c r="F322" s="11">
        <f>IF(C322="","",IF(E322&lt;&gt;"","Pago",IF(D322="","Sem vencimento",IF(D322&lt;TODAY(),"Vencida","A vencer"))))</f>
        <v/>
      </c>
      <c r="G322" s="11">
        <f>IF(F322="Vencida",TODAY()-D322,"")</f>
        <v/>
      </c>
    </row>
    <row r="323">
      <c r="C323" s="7" t="n"/>
      <c r="D323" s="10" t="n"/>
      <c r="E323" s="10" t="n"/>
      <c r="F323" s="11">
        <f>IF(C323="","",IF(E323&lt;&gt;"","Pago",IF(D323="","Sem vencimento",IF(D323&lt;TODAY(),"Vencida","A vencer"))))</f>
        <v/>
      </c>
      <c r="G323" s="11">
        <f>IF(F323="Vencida",TODAY()-D323,"")</f>
        <v/>
      </c>
    </row>
    <row r="324">
      <c r="C324" s="7" t="n"/>
      <c r="D324" s="10" t="n"/>
      <c r="E324" s="10" t="n"/>
      <c r="F324" s="11">
        <f>IF(C324="","",IF(E324&lt;&gt;"","Pago",IF(D324="","Sem vencimento",IF(D324&lt;TODAY(),"Vencida","A vencer"))))</f>
        <v/>
      </c>
      <c r="G324" s="11">
        <f>IF(F324="Vencida",TODAY()-D324,"")</f>
        <v/>
      </c>
    </row>
    <row r="325">
      <c r="C325" s="7" t="n"/>
      <c r="D325" s="10" t="n"/>
      <c r="E325" s="10" t="n"/>
      <c r="F325" s="11">
        <f>IF(C325="","",IF(E325&lt;&gt;"","Pago",IF(D325="","Sem vencimento",IF(D325&lt;TODAY(),"Vencida","A vencer"))))</f>
        <v/>
      </c>
      <c r="G325" s="11">
        <f>IF(F325="Vencida",TODAY()-D325,"")</f>
        <v/>
      </c>
    </row>
    <row r="326">
      <c r="C326" s="7" t="n"/>
      <c r="D326" s="10" t="n"/>
      <c r="E326" s="10" t="n"/>
      <c r="F326" s="11">
        <f>IF(C326="","",IF(E326&lt;&gt;"","Pago",IF(D326="","Sem vencimento",IF(D326&lt;TODAY(),"Vencida","A vencer"))))</f>
        <v/>
      </c>
      <c r="G326" s="11">
        <f>IF(F326="Vencida",TODAY()-D326,"")</f>
        <v/>
      </c>
    </row>
    <row r="327">
      <c r="C327" s="7" t="n"/>
      <c r="D327" s="10" t="n"/>
      <c r="E327" s="10" t="n"/>
      <c r="F327" s="11">
        <f>IF(C327="","",IF(E327&lt;&gt;"","Pago",IF(D327="","Sem vencimento",IF(D327&lt;TODAY(),"Vencida","A vencer"))))</f>
        <v/>
      </c>
      <c r="G327" s="11">
        <f>IF(F327="Vencida",TODAY()-D327,"")</f>
        <v/>
      </c>
    </row>
    <row r="328">
      <c r="C328" s="7" t="n"/>
      <c r="D328" s="10" t="n"/>
      <c r="E328" s="10" t="n"/>
      <c r="F328" s="11">
        <f>IF(C328="","",IF(E328&lt;&gt;"","Pago",IF(D328="","Sem vencimento",IF(D328&lt;TODAY(),"Vencida","A vencer"))))</f>
        <v/>
      </c>
      <c r="G328" s="11">
        <f>IF(F328="Vencida",TODAY()-D328,"")</f>
        <v/>
      </c>
    </row>
    <row r="329">
      <c r="C329" s="7" t="n"/>
      <c r="D329" s="10" t="n"/>
      <c r="E329" s="10" t="n"/>
      <c r="F329" s="11">
        <f>IF(C329="","",IF(E329&lt;&gt;"","Pago",IF(D329="","Sem vencimento",IF(D329&lt;TODAY(),"Vencida","A vencer"))))</f>
        <v/>
      </c>
      <c r="G329" s="11">
        <f>IF(F329="Vencida",TODAY()-D329,"")</f>
        <v/>
      </c>
    </row>
    <row r="330">
      <c r="C330" s="7" t="n"/>
      <c r="D330" s="10" t="n"/>
      <c r="E330" s="10" t="n"/>
      <c r="F330" s="11">
        <f>IF(C330="","",IF(E330&lt;&gt;"","Pago",IF(D330="","Sem vencimento",IF(D330&lt;TODAY(),"Vencida","A vencer"))))</f>
        <v/>
      </c>
      <c r="G330" s="11">
        <f>IF(F330="Vencida",TODAY()-D330,"")</f>
        <v/>
      </c>
    </row>
    <row r="331">
      <c r="C331" s="7" t="n"/>
      <c r="D331" s="10" t="n"/>
      <c r="E331" s="10" t="n"/>
      <c r="F331" s="11">
        <f>IF(C331="","",IF(E331&lt;&gt;"","Pago",IF(D331="","Sem vencimento",IF(D331&lt;TODAY(),"Vencida","A vencer"))))</f>
        <v/>
      </c>
      <c r="G331" s="11">
        <f>IF(F331="Vencida",TODAY()-D331,"")</f>
        <v/>
      </c>
    </row>
    <row r="332">
      <c r="C332" s="7" t="n"/>
      <c r="D332" s="10" t="n"/>
      <c r="E332" s="10" t="n"/>
      <c r="F332" s="11">
        <f>IF(C332="","",IF(E332&lt;&gt;"","Pago",IF(D332="","Sem vencimento",IF(D332&lt;TODAY(),"Vencida","A vencer"))))</f>
        <v/>
      </c>
      <c r="G332" s="11">
        <f>IF(F332="Vencida",TODAY()-D332,"")</f>
        <v/>
      </c>
    </row>
    <row r="333">
      <c r="C333" s="7" t="n"/>
      <c r="D333" s="10" t="n"/>
      <c r="E333" s="10" t="n"/>
      <c r="F333" s="11">
        <f>IF(C333="","",IF(E333&lt;&gt;"","Pago",IF(D333="","Sem vencimento",IF(D333&lt;TODAY(),"Vencida","A vencer"))))</f>
        <v/>
      </c>
      <c r="G333" s="11">
        <f>IF(F333="Vencida",TODAY()-D333,"")</f>
        <v/>
      </c>
    </row>
    <row r="334">
      <c r="C334" s="7" t="n"/>
      <c r="D334" s="10" t="n"/>
      <c r="E334" s="10" t="n"/>
      <c r="F334" s="11">
        <f>IF(C334="","",IF(E334&lt;&gt;"","Pago",IF(D334="","Sem vencimento",IF(D334&lt;TODAY(),"Vencida","A vencer"))))</f>
        <v/>
      </c>
      <c r="G334" s="11">
        <f>IF(F334="Vencida",TODAY()-D334,"")</f>
        <v/>
      </c>
    </row>
    <row r="335">
      <c r="C335" s="7" t="n"/>
      <c r="D335" s="10" t="n"/>
      <c r="E335" s="10" t="n"/>
      <c r="F335" s="11">
        <f>IF(C335="","",IF(E335&lt;&gt;"","Pago",IF(D335="","Sem vencimento",IF(D335&lt;TODAY(),"Vencida","A vencer"))))</f>
        <v/>
      </c>
      <c r="G335" s="11">
        <f>IF(F335="Vencida",TODAY()-D335,"")</f>
        <v/>
      </c>
    </row>
    <row r="336">
      <c r="C336" s="7" t="n"/>
      <c r="D336" s="10" t="n"/>
      <c r="E336" s="10" t="n"/>
      <c r="F336" s="11">
        <f>IF(C336="","",IF(E336&lt;&gt;"","Pago",IF(D336="","Sem vencimento",IF(D336&lt;TODAY(),"Vencida","A vencer"))))</f>
        <v/>
      </c>
      <c r="G336" s="11">
        <f>IF(F336="Vencida",TODAY()-D336,"")</f>
        <v/>
      </c>
    </row>
    <row r="337">
      <c r="C337" s="7" t="n"/>
      <c r="D337" s="10" t="n"/>
      <c r="E337" s="10" t="n"/>
      <c r="F337" s="11">
        <f>IF(C337="","",IF(E337&lt;&gt;"","Pago",IF(D337="","Sem vencimento",IF(D337&lt;TODAY(),"Vencida","A vencer"))))</f>
        <v/>
      </c>
      <c r="G337" s="11">
        <f>IF(F337="Vencida",TODAY()-D337,"")</f>
        <v/>
      </c>
    </row>
    <row r="338">
      <c r="C338" s="7" t="n"/>
      <c r="D338" s="10" t="n"/>
      <c r="E338" s="10" t="n"/>
      <c r="F338" s="11">
        <f>IF(C338="","",IF(E338&lt;&gt;"","Pago",IF(D338="","Sem vencimento",IF(D338&lt;TODAY(),"Vencida","A vencer"))))</f>
        <v/>
      </c>
      <c r="G338" s="11">
        <f>IF(F338="Vencida",TODAY()-D338,"")</f>
        <v/>
      </c>
    </row>
    <row r="339">
      <c r="C339" s="7" t="n"/>
      <c r="D339" s="10" t="n"/>
      <c r="E339" s="10" t="n"/>
      <c r="F339" s="11">
        <f>IF(C339="","",IF(E339&lt;&gt;"","Pago",IF(D339="","Sem vencimento",IF(D339&lt;TODAY(),"Vencida","A vencer"))))</f>
        <v/>
      </c>
      <c r="G339" s="11">
        <f>IF(F339="Vencida",TODAY()-D339,"")</f>
        <v/>
      </c>
    </row>
    <row r="340">
      <c r="C340" s="7" t="n"/>
      <c r="D340" s="10" t="n"/>
      <c r="E340" s="10" t="n"/>
      <c r="F340" s="11">
        <f>IF(C340="","",IF(E340&lt;&gt;"","Pago",IF(D340="","Sem vencimento",IF(D340&lt;TODAY(),"Vencida","A vencer"))))</f>
        <v/>
      </c>
      <c r="G340" s="11">
        <f>IF(F340="Vencida",TODAY()-D340,"")</f>
        <v/>
      </c>
    </row>
    <row r="341">
      <c r="C341" s="7" t="n"/>
      <c r="D341" s="10" t="n"/>
      <c r="E341" s="10" t="n"/>
      <c r="F341" s="11">
        <f>IF(C341="","",IF(E341&lt;&gt;"","Pago",IF(D341="","Sem vencimento",IF(D341&lt;TODAY(),"Vencida","A vencer"))))</f>
        <v/>
      </c>
      <c r="G341" s="11">
        <f>IF(F341="Vencida",TODAY()-D341,"")</f>
        <v/>
      </c>
    </row>
    <row r="342">
      <c r="C342" s="7" t="n"/>
      <c r="D342" s="10" t="n"/>
      <c r="E342" s="10" t="n"/>
      <c r="F342" s="11">
        <f>IF(C342="","",IF(E342&lt;&gt;"","Pago",IF(D342="","Sem vencimento",IF(D342&lt;TODAY(),"Vencida","A vencer"))))</f>
        <v/>
      </c>
      <c r="G342" s="11">
        <f>IF(F342="Vencida",TODAY()-D342,"")</f>
        <v/>
      </c>
    </row>
    <row r="343">
      <c r="C343" s="7" t="n"/>
      <c r="D343" s="10" t="n"/>
      <c r="E343" s="10" t="n"/>
      <c r="F343" s="11">
        <f>IF(C343="","",IF(E343&lt;&gt;"","Pago",IF(D343="","Sem vencimento",IF(D343&lt;TODAY(),"Vencida","A vencer"))))</f>
        <v/>
      </c>
      <c r="G343" s="11">
        <f>IF(F343="Vencida",TODAY()-D343,"")</f>
        <v/>
      </c>
    </row>
    <row r="344">
      <c r="C344" s="7" t="n"/>
      <c r="D344" s="10" t="n"/>
      <c r="E344" s="10" t="n"/>
      <c r="F344" s="11">
        <f>IF(C344="","",IF(E344&lt;&gt;"","Pago",IF(D344="","Sem vencimento",IF(D344&lt;TODAY(),"Vencida","A vencer"))))</f>
        <v/>
      </c>
      <c r="G344" s="11">
        <f>IF(F344="Vencida",TODAY()-D344,"")</f>
        <v/>
      </c>
    </row>
    <row r="345">
      <c r="C345" s="7" t="n"/>
      <c r="D345" s="10" t="n"/>
      <c r="E345" s="10" t="n"/>
      <c r="F345" s="11">
        <f>IF(C345="","",IF(E345&lt;&gt;"","Pago",IF(D345="","Sem vencimento",IF(D345&lt;TODAY(),"Vencida","A vencer"))))</f>
        <v/>
      </c>
      <c r="G345" s="11">
        <f>IF(F345="Vencida",TODAY()-D345,"")</f>
        <v/>
      </c>
    </row>
    <row r="346">
      <c r="C346" s="7" t="n"/>
      <c r="D346" s="10" t="n"/>
      <c r="E346" s="10" t="n"/>
      <c r="F346" s="11">
        <f>IF(C346="","",IF(E346&lt;&gt;"","Pago",IF(D346="","Sem vencimento",IF(D346&lt;TODAY(),"Vencida","A vencer"))))</f>
        <v/>
      </c>
      <c r="G346" s="11">
        <f>IF(F346="Vencida",TODAY()-D346,"")</f>
        <v/>
      </c>
    </row>
    <row r="347">
      <c r="C347" s="7" t="n"/>
      <c r="D347" s="10" t="n"/>
      <c r="E347" s="10" t="n"/>
      <c r="F347" s="11">
        <f>IF(C347="","",IF(E347&lt;&gt;"","Pago",IF(D347="","Sem vencimento",IF(D347&lt;TODAY(),"Vencida","A vencer"))))</f>
        <v/>
      </c>
      <c r="G347" s="11">
        <f>IF(F347="Vencida",TODAY()-D347,"")</f>
        <v/>
      </c>
    </row>
    <row r="348">
      <c r="C348" s="7" t="n"/>
      <c r="D348" s="10" t="n"/>
      <c r="E348" s="10" t="n"/>
      <c r="F348" s="11">
        <f>IF(C348="","",IF(E348&lt;&gt;"","Pago",IF(D348="","Sem vencimento",IF(D348&lt;TODAY(),"Vencida","A vencer"))))</f>
        <v/>
      </c>
      <c r="G348" s="11">
        <f>IF(F348="Vencida",TODAY()-D348,"")</f>
        <v/>
      </c>
    </row>
    <row r="349">
      <c r="C349" s="7" t="n"/>
      <c r="D349" s="10" t="n"/>
      <c r="E349" s="10" t="n"/>
      <c r="F349" s="11">
        <f>IF(C349="","",IF(E349&lt;&gt;"","Pago",IF(D349="","Sem vencimento",IF(D349&lt;TODAY(),"Vencida","A vencer"))))</f>
        <v/>
      </c>
      <c r="G349" s="11">
        <f>IF(F349="Vencida",TODAY()-D349,"")</f>
        <v/>
      </c>
    </row>
    <row r="350">
      <c r="C350" s="7" t="n"/>
      <c r="D350" s="10" t="n"/>
      <c r="E350" s="10" t="n"/>
      <c r="F350" s="11">
        <f>IF(C350="","",IF(E350&lt;&gt;"","Pago",IF(D350="","Sem vencimento",IF(D350&lt;TODAY(),"Vencida","A vencer"))))</f>
        <v/>
      </c>
      <c r="G350" s="11">
        <f>IF(F350="Vencida",TODAY()-D350,"")</f>
        <v/>
      </c>
    </row>
    <row r="351">
      <c r="C351" s="7" t="n"/>
      <c r="D351" s="10" t="n"/>
      <c r="E351" s="10" t="n"/>
      <c r="F351" s="11">
        <f>IF(C351="","",IF(E351&lt;&gt;"","Pago",IF(D351="","Sem vencimento",IF(D351&lt;TODAY(),"Vencida","A vencer"))))</f>
        <v/>
      </c>
      <c r="G351" s="11">
        <f>IF(F351="Vencida",TODAY()-D351,"")</f>
        <v/>
      </c>
    </row>
    <row r="352">
      <c r="C352" s="7" t="n"/>
      <c r="D352" s="10" t="n"/>
      <c r="E352" s="10" t="n"/>
      <c r="F352" s="11">
        <f>IF(C352="","",IF(E352&lt;&gt;"","Pago",IF(D352="","Sem vencimento",IF(D352&lt;TODAY(),"Vencida","A vencer"))))</f>
        <v/>
      </c>
      <c r="G352" s="11">
        <f>IF(F352="Vencida",TODAY()-D352,"")</f>
        <v/>
      </c>
    </row>
    <row r="353">
      <c r="C353" s="7" t="n"/>
      <c r="D353" s="10" t="n"/>
      <c r="E353" s="10" t="n"/>
      <c r="F353" s="11">
        <f>IF(C353="","",IF(E353&lt;&gt;"","Pago",IF(D353="","Sem vencimento",IF(D353&lt;TODAY(),"Vencida","A vencer"))))</f>
        <v/>
      </c>
      <c r="G353" s="11">
        <f>IF(F353="Vencida",TODAY()-D353,"")</f>
        <v/>
      </c>
    </row>
    <row r="354">
      <c r="C354" s="7" t="n"/>
      <c r="D354" s="10" t="n"/>
      <c r="E354" s="10" t="n"/>
      <c r="F354" s="11">
        <f>IF(C354="","",IF(E354&lt;&gt;"","Pago",IF(D354="","Sem vencimento",IF(D354&lt;TODAY(),"Vencida","A vencer"))))</f>
        <v/>
      </c>
      <c r="G354" s="11">
        <f>IF(F354="Vencida",TODAY()-D354,"")</f>
        <v/>
      </c>
    </row>
    <row r="355">
      <c r="C355" s="7" t="n"/>
      <c r="D355" s="10" t="n"/>
      <c r="E355" s="10" t="n"/>
      <c r="F355" s="11">
        <f>IF(C355="","",IF(E355&lt;&gt;"","Pago",IF(D355="","Sem vencimento",IF(D355&lt;TODAY(),"Vencida","A vencer"))))</f>
        <v/>
      </c>
      <c r="G355" s="11">
        <f>IF(F355="Vencida",TODAY()-D355,"")</f>
        <v/>
      </c>
    </row>
    <row r="356">
      <c r="C356" s="7" t="n"/>
      <c r="D356" s="10" t="n"/>
      <c r="E356" s="10" t="n"/>
      <c r="F356" s="11">
        <f>IF(C356="","",IF(E356&lt;&gt;"","Pago",IF(D356="","Sem vencimento",IF(D356&lt;TODAY(),"Vencida","A vencer"))))</f>
        <v/>
      </c>
      <c r="G356" s="11">
        <f>IF(F356="Vencida",TODAY()-D356,"")</f>
        <v/>
      </c>
    </row>
    <row r="357">
      <c r="C357" s="7" t="n"/>
      <c r="D357" s="10" t="n"/>
      <c r="E357" s="10" t="n"/>
      <c r="F357" s="11">
        <f>IF(C357="","",IF(E357&lt;&gt;"","Pago",IF(D357="","Sem vencimento",IF(D357&lt;TODAY(),"Vencida","A vencer"))))</f>
        <v/>
      </c>
      <c r="G357" s="11">
        <f>IF(F357="Vencida",TODAY()-D357,"")</f>
        <v/>
      </c>
    </row>
    <row r="358">
      <c r="C358" s="7" t="n"/>
      <c r="D358" s="10" t="n"/>
      <c r="E358" s="10" t="n"/>
      <c r="F358" s="11">
        <f>IF(C358="","",IF(E358&lt;&gt;"","Pago",IF(D358="","Sem vencimento",IF(D358&lt;TODAY(),"Vencida","A vencer"))))</f>
        <v/>
      </c>
      <c r="G358" s="11">
        <f>IF(F358="Vencida",TODAY()-D358,"")</f>
        <v/>
      </c>
    </row>
    <row r="359">
      <c r="C359" s="7" t="n"/>
      <c r="D359" s="10" t="n"/>
      <c r="E359" s="10" t="n"/>
      <c r="F359" s="11">
        <f>IF(C359="","",IF(E359&lt;&gt;"","Pago",IF(D359="","Sem vencimento",IF(D359&lt;TODAY(),"Vencida","A vencer"))))</f>
        <v/>
      </c>
      <c r="G359" s="11">
        <f>IF(F359="Vencida",TODAY()-D359,"")</f>
        <v/>
      </c>
    </row>
    <row r="360">
      <c r="C360" s="7" t="n"/>
      <c r="D360" s="10" t="n"/>
      <c r="E360" s="10" t="n"/>
      <c r="F360" s="11">
        <f>IF(C360="","",IF(E360&lt;&gt;"","Pago",IF(D360="","Sem vencimento",IF(D360&lt;TODAY(),"Vencida","A vencer"))))</f>
        <v/>
      </c>
      <c r="G360" s="11">
        <f>IF(F360="Vencida",TODAY()-D360,"")</f>
        <v/>
      </c>
    </row>
    <row r="361">
      <c r="C361" s="7" t="n"/>
      <c r="D361" s="10" t="n"/>
      <c r="E361" s="10" t="n"/>
      <c r="F361" s="11">
        <f>IF(C361="","",IF(E361&lt;&gt;"","Pago",IF(D361="","Sem vencimento",IF(D361&lt;TODAY(),"Vencida","A vencer"))))</f>
        <v/>
      </c>
      <c r="G361" s="11">
        <f>IF(F361="Vencida",TODAY()-D361,"")</f>
        <v/>
      </c>
    </row>
    <row r="362">
      <c r="C362" s="7" t="n"/>
      <c r="D362" s="10" t="n"/>
      <c r="E362" s="10" t="n"/>
      <c r="F362" s="11">
        <f>IF(C362="","",IF(E362&lt;&gt;"","Pago",IF(D362="","Sem vencimento",IF(D362&lt;TODAY(),"Vencida","A vencer"))))</f>
        <v/>
      </c>
      <c r="G362" s="11">
        <f>IF(F362="Vencida",TODAY()-D362,"")</f>
        <v/>
      </c>
    </row>
    <row r="363">
      <c r="C363" s="7" t="n"/>
      <c r="D363" s="10" t="n"/>
      <c r="E363" s="10" t="n"/>
      <c r="F363" s="11">
        <f>IF(C363="","",IF(E363&lt;&gt;"","Pago",IF(D363="","Sem vencimento",IF(D363&lt;TODAY(),"Vencida","A vencer"))))</f>
        <v/>
      </c>
      <c r="G363" s="11">
        <f>IF(F363="Vencida",TODAY()-D363,"")</f>
        <v/>
      </c>
    </row>
    <row r="364">
      <c r="C364" s="7" t="n"/>
      <c r="D364" s="10" t="n"/>
      <c r="E364" s="10" t="n"/>
      <c r="F364" s="11">
        <f>IF(C364="","",IF(E364&lt;&gt;"","Pago",IF(D364="","Sem vencimento",IF(D364&lt;TODAY(),"Vencida","A vencer"))))</f>
        <v/>
      </c>
      <c r="G364" s="11">
        <f>IF(F364="Vencida",TODAY()-D364,"")</f>
        <v/>
      </c>
    </row>
    <row r="365">
      <c r="C365" s="7" t="n"/>
      <c r="D365" s="10" t="n"/>
      <c r="E365" s="10" t="n"/>
      <c r="F365" s="11">
        <f>IF(C365="","",IF(E365&lt;&gt;"","Pago",IF(D365="","Sem vencimento",IF(D365&lt;TODAY(),"Vencida","A vencer"))))</f>
        <v/>
      </c>
      <c r="G365" s="11">
        <f>IF(F365="Vencida",TODAY()-D365,"")</f>
        <v/>
      </c>
    </row>
    <row r="366">
      <c r="C366" s="7" t="n"/>
      <c r="D366" s="10" t="n"/>
      <c r="E366" s="10" t="n"/>
      <c r="F366" s="11">
        <f>IF(C366="","",IF(E366&lt;&gt;"","Pago",IF(D366="","Sem vencimento",IF(D366&lt;TODAY(),"Vencida","A vencer"))))</f>
        <v/>
      </c>
      <c r="G366" s="11">
        <f>IF(F366="Vencida",TODAY()-D366,"")</f>
        <v/>
      </c>
    </row>
    <row r="367">
      <c r="C367" s="7" t="n"/>
      <c r="D367" s="10" t="n"/>
      <c r="E367" s="10" t="n"/>
      <c r="F367" s="11">
        <f>IF(C367="","",IF(E367&lt;&gt;"","Pago",IF(D367="","Sem vencimento",IF(D367&lt;TODAY(),"Vencida","A vencer"))))</f>
        <v/>
      </c>
      <c r="G367" s="11">
        <f>IF(F367="Vencida",TODAY()-D367,"")</f>
        <v/>
      </c>
    </row>
    <row r="368">
      <c r="C368" s="7" t="n"/>
      <c r="D368" s="10" t="n"/>
      <c r="E368" s="10" t="n"/>
      <c r="F368" s="11">
        <f>IF(C368="","",IF(E368&lt;&gt;"","Pago",IF(D368="","Sem vencimento",IF(D368&lt;TODAY(),"Vencida","A vencer"))))</f>
        <v/>
      </c>
      <c r="G368" s="11">
        <f>IF(F368="Vencida",TODAY()-D368,"")</f>
        <v/>
      </c>
    </row>
    <row r="369">
      <c r="C369" s="7" t="n"/>
      <c r="D369" s="10" t="n"/>
      <c r="E369" s="10" t="n"/>
      <c r="F369" s="11">
        <f>IF(C369="","",IF(E369&lt;&gt;"","Pago",IF(D369="","Sem vencimento",IF(D369&lt;TODAY(),"Vencida","A vencer"))))</f>
        <v/>
      </c>
      <c r="G369" s="11">
        <f>IF(F369="Vencida",TODAY()-D369,"")</f>
        <v/>
      </c>
    </row>
    <row r="370">
      <c r="C370" s="7" t="n"/>
      <c r="D370" s="10" t="n"/>
      <c r="E370" s="10" t="n"/>
      <c r="F370" s="11">
        <f>IF(C370="","",IF(E370&lt;&gt;"","Pago",IF(D370="","Sem vencimento",IF(D370&lt;TODAY(),"Vencida","A vencer"))))</f>
        <v/>
      </c>
      <c r="G370" s="11">
        <f>IF(F370="Vencida",TODAY()-D370,"")</f>
        <v/>
      </c>
    </row>
    <row r="371">
      <c r="C371" s="7" t="n"/>
      <c r="D371" s="10" t="n"/>
      <c r="E371" s="10" t="n"/>
      <c r="F371" s="11">
        <f>IF(C371="","",IF(E371&lt;&gt;"","Pago",IF(D371="","Sem vencimento",IF(D371&lt;TODAY(),"Vencida","A vencer"))))</f>
        <v/>
      </c>
      <c r="G371" s="11">
        <f>IF(F371="Vencida",TODAY()-D371,"")</f>
        <v/>
      </c>
    </row>
    <row r="372">
      <c r="C372" s="7" t="n"/>
      <c r="D372" s="10" t="n"/>
      <c r="E372" s="10" t="n"/>
      <c r="F372" s="11">
        <f>IF(C372="","",IF(E372&lt;&gt;"","Pago",IF(D372="","Sem vencimento",IF(D372&lt;TODAY(),"Vencida","A vencer"))))</f>
        <v/>
      </c>
      <c r="G372" s="11">
        <f>IF(F372="Vencida",TODAY()-D372,"")</f>
        <v/>
      </c>
    </row>
    <row r="373">
      <c r="C373" s="7" t="n"/>
      <c r="D373" s="10" t="n"/>
      <c r="E373" s="10" t="n"/>
      <c r="F373" s="11">
        <f>IF(C373="","",IF(E373&lt;&gt;"","Pago",IF(D373="","Sem vencimento",IF(D373&lt;TODAY(),"Vencida","A vencer"))))</f>
        <v/>
      </c>
      <c r="G373" s="11">
        <f>IF(F373="Vencida",TODAY()-D373,"")</f>
        <v/>
      </c>
    </row>
    <row r="374">
      <c r="C374" s="7" t="n"/>
      <c r="D374" s="10" t="n"/>
      <c r="E374" s="10" t="n"/>
      <c r="F374" s="11">
        <f>IF(C374="","",IF(E374&lt;&gt;"","Pago",IF(D374="","Sem vencimento",IF(D374&lt;TODAY(),"Vencida","A vencer"))))</f>
        <v/>
      </c>
      <c r="G374" s="11">
        <f>IF(F374="Vencida",TODAY()-D374,"")</f>
        <v/>
      </c>
    </row>
    <row r="375">
      <c r="C375" s="7" t="n"/>
      <c r="D375" s="10" t="n"/>
      <c r="E375" s="10" t="n"/>
      <c r="F375" s="11">
        <f>IF(C375="","",IF(E375&lt;&gt;"","Pago",IF(D375="","Sem vencimento",IF(D375&lt;TODAY(),"Vencida","A vencer"))))</f>
        <v/>
      </c>
      <c r="G375" s="11">
        <f>IF(F375="Vencida",TODAY()-D375,"")</f>
        <v/>
      </c>
    </row>
    <row r="376">
      <c r="C376" s="7" t="n"/>
      <c r="D376" s="10" t="n"/>
      <c r="E376" s="10" t="n"/>
      <c r="F376" s="11">
        <f>IF(C376="","",IF(E376&lt;&gt;"","Pago",IF(D376="","Sem vencimento",IF(D376&lt;TODAY(),"Vencida","A vencer"))))</f>
        <v/>
      </c>
      <c r="G376" s="11">
        <f>IF(F376="Vencida",TODAY()-D376,"")</f>
        <v/>
      </c>
    </row>
    <row r="377">
      <c r="C377" s="7" t="n"/>
      <c r="D377" s="10" t="n"/>
      <c r="E377" s="10" t="n"/>
      <c r="F377" s="11">
        <f>IF(C377="","",IF(E377&lt;&gt;"","Pago",IF(D377="","Sem vencimento",IF(D377&lt;TODAY(),"Vencida","A vencer"))))</f>
        <v/>
      </c>
      <c r="G377" s="11">
        <f>IF(F377="Vencida",TODAY()-D377,"")</f>
        <v/>
      </c>
    </row>
    <row r="378">
      <c r="C378" s="7" t="n"/>
      <c r="D378" s="10" t="n"/>
      <c r="E378" s="10" t="n"/>
      <c r="F378" s="11">
        <f>IF(C378="","",IF(E378&lt;&gt;"","Pago",IF(D378="","Sem vencimento",IF(D378&lt;TODAY(),"Vencida","A vencer"))))</f>
        <v/>
      </c>
      <c r="G378" s="11">
        <f>IF(F378="Vencida",TODAY()-D378,"")</f>
        <v/>
      </c>
    </row>
    <row r="379">
      <c r="C379" s="7" t="n"/>
      <c r="D379" s="10" t="n"/>
      <c r="E379" s="10" t="n"/>
      <c r="F379" s="11">
        <f>IF(C379="","",IF(E379&lt;&gt;"","Pago",IF(D379="","Sem vencimento",IF(D379&lt;TODAY(),"Vencida","A vencer"))))</f>
        <v/>
      </c>
      <c r="G379" s="11">
        <f>IF(F379="Vencida",TODAY()-D379,"")</f>
        <v/>
      </c>
    </row>
    <row r="380">
      <c r="C380" s="7" t="n"/>
      <c r="D380" s="10" t="n"/>
      <c r="E380" s="10" t="n"/>
      <c r="F380" s="11">
        <f>IF(C380="","",IF(E380&lt;&gt;"","Pago",IF(D380="","Sem vencimento",IF(D380&lt;TODAY(),"Vencida","A vencer"))))</f>
        <v/>
      </c>
      <c r="G380" s="11">
        <f>IF(F380="Vencida",TODAY()-D380,"")</f>
        <v/>
      </c>
    </row>
    <row r="381">
      <c r="C381" s="7" t="n"/>
      <c r="D381" s="10" t="n"/>
      <c r="E381" s="10" t="n"/>
      <c r="F381" s="11">
        <f>IF(C381="","",IF(E381&lt;&gt;"","Pago",IF(D381="","Sem vencimento",IF(D381&lt;TODAY(),"Vencida","A vencer"))))</f>
        <v/>
      </c>
      <c r="G381" s="11">
        <f>IF(F381="Vencida",TODAY()-D381,"")</f>
        <v/>
      </c>
    </row>
    <row r="382">
      <c r="C382" s="7" t="n"/>
      <c r="D382" s="10" t="n"/>
      <c r="E382" s="10" t="n"/>
      <c r="F382" s="11">
        <f>IF(C382="","",IF(E382&lt;&gt;"","Pago",IF(D382="","Sem vencimento",IF(D382&lt;TODAY(),"Vencida","A vencer"))))</f>
        <v/>
      </c>
      <c r="G382" s="11">
        <f>IF(F382="Vencida",TODAY()-D382,"")</f>
        <v/>
      </c>
    </row>
    <row r="383">
      <c r="C383" s="7" t="n"/>
      <c r="D383" s="10" t="n"/>
      <c r="E383" s="10" t="n"/>
      <c r="F383" s="11">
        <f>IF(C383="","",IF(E383&lt;&gt;"","Pago",IF(D383="","Sem vencimento",IF(D383&lt;TODAY(),"Vencida","A vencer"))))</f>
        <v/>
      </c>
      <c r="G383" s="11">
        <f>IF(F383="Vencida",TODAY()-D383,"")</f>
        <v/>
      </c>
    </row>
    <row r="384">
      <c r="C384" s="7" t="n"/>
      <c r="D384" s="10" t="n"/>
      <c r="E384" s="10" t="n"/>
      <c r="F384" s="11">
        <f>IF(C384="","",IF(E384&lt;&gt;"","Pago",IF(D384="","Sem vencimento",IF(D384&lt;TODAY(),"Vencida","A vencer"))))</f>
        <v/>
      </c>
      <c r="G384" s="11">
        <f>IF(F384="Vencida",TODAY()-D384,"")</f>
        <v/>
      </c>
    </row>
    <row r="385">
      <c r="C385" s="7" t="n"/>
      <c r="D385" s="10" t="n"/>
      <c r="E385" s="10" t="n"/>
      <c r="F385" s="11">
        <f>IF(C385="","",IF(E385&lt;&gt;"","Pago",IF(D385="","Sem vencimento",IF(D385&lt;TODAY(),"Vencida","A vencer"))))</f>
        <v/>
      </c>
      <c r="G385" s="11">
        <f>IF(F385="Vencida",TODAY()-D385,"")</f>
        <v/>
      </c>
    </row>
    <row r="386">
      <c r="C386" s="7" t="n"/>
      <c r="D386" s="10" t="n"/>
      <c r="E386" s="10" t="n"/>
      <c r="F386" s="11">
        <f>IF(C386="","",IF(E386&lt;&gt;"","Pago",IF(D386="","Sem vencimento",IF(D386&lt;TODAY(),"Vencida","A vencer"))))</f>
        <v/>
      </c>
      <c r="G386" s="11">
        <f>IF(F386="Vencida",TODAY()-D386,"")</f>
        <v/>
      </c>
    </row>
    <row r="387">
      <c r="C387" s="7" t="n"/>
      <c r="D387" s="10" t="n"/>
      <c r="E387" s="10" t="n"/>
      <c r="F387" s="11">
        <f>IF(C387="","",IF(E387&lt;&gt;"","Pago",IF(D387="","Sem vencimento",IF(D387&lt;TODAY(),"Vencida","A vencer"))))</f>
        <v/>
      </c>
      <c r="G387" s="11">
        <f>IF(F387="Vencida",TODAY()-D387,"")</f>
        <v/>
      </c>
    </row>
    <row r="388">
      <c r="C388" s="7" t="n"/>
      <c r="D388" s="10" t="n"/>
      <c r="E388" s="10" t="n"/>
      <c r="F388" s="11">
        <f>IF(C388="","",IF(E388&lt;&gt;"","Pago",IF(D388="","Sem vencimento",IF(D388&lt;TODAY(),"Vencida","A vencer"))))</f>
        <v/>
      </c>
      <c r="G388" s="11">
        <f>IF(F388="Vencida",TODAY()-D388,"")</f>
        <v/>
      </c>
    </row>
    <row r="389">
      <c r="C389" s="7" t="n"/>
      <c r="D389" s="10" t="n"/>
      <c r="E389" s="10" t="n"/>
      <c r="F389" s="11">
        <f>IF(C389="","",IF(E389&lt;&gt;"","Pago",IF(D389="","Sem vencimento",IF(D389&lt;TODAY(),"Vencida","A vencer"))))</f>
        <v/>
      </c>
      <c r="G389" s="11">
        <f>IF(F389="Vencida",TODAY()-D389,"")</f>
        <v/>
      </c>
    </row>
    <row r="390">
      <c r="C390" s="7" t="n"/>
      <c r="D390" s="10" t="n"/>
      <c r="E390" s="10" t="n"/>
      <c r="F390" s="11">
        <f>IF(C390="","",IF(E390&lt;&gt;"","Pago",IF(D390="","Sem vencimento",IF(D390&lt;TODAY(),"Vencida","A vencer"))))</f>
        <v/>
      </c>
      <c r="G390" s="11">
        <f>IF(F390="Vencida",TODAY()-D390,"")</f>
        <v/>
      </c>
    </row>
    <row r="391">
      <c r="C391" s="7" t="n"/>
      <c r="D391" s="10" t="n"/>
      <c r="E391" s="10" t="n"/>
      <c r="F391" s="11">
        <f>IF(C391="","",IF(E391&lt;&gt;"","Pago",IF(D391="","Sem vencimento",IF(D391&lt;TODAY(),"Vencida","A vencer"))))</f>
        <v/>
      </c>
      <c r="G391" s="11">
        <f>IF(F391="Vencida",TODAY()-D391,"")</f>
        <v/>
      </c>
    </row>
    <row r="392">
      <c r="C392" s="7" t="n"/>
      <c r="D392" s="10" t="n"/>
      <c r="E392" s="10" t="n"/>
      <c r="F392" s="11">
        <f>IF(C392="","",IF(E392&lt;&gt;"","Pago",IF(D392="","Sem vencimento",IF(D392&lt;TODAY(),"Vencida","A vencer"))))</f>
        <v/>
      </c>
      <c r="G392" s="11">
        <f>IF(F392="Vencida",TODAY()-D392,"")</f>
        <v/>
      </c>
    </row>
    <row r="393">
      <c r="C393" s="7" t="n"/>
      <c r="D393" s="10" t="n"/>
      <c r="E393" s="10" t="n"/>
      <c r="F393" s="11">
        <f>IF(C393="","",IF(E393&lt;&gt;"","Pago",IF(D393="","Sem vencimento",IF(D393&lt;TODAY(),"Vencida","A vencer"))))</f>
        <v/>
      </c>
      <c r="G393" s="11">
        <f>IF(F393="Vencida",TODAY()-D393,"")</f>
        <v/>
      </c>
    </row>
    <row r="394">
      <c r="C394" s="7" t="n"/>
      <c r="D394" s="10" t="n"/>
      <c r="E394" s="10" t="n"/>
      <c r="F394" s="11">
        <f>IF(C394="","",IF(E394&lt;&gt;"","Pago",IF(D394="","Sem vencimento",IF(D394&lt;TODAY(),"Vencida","A vencer"))))</f>
        <v/>
      </c>
      <c r="G394" s="11">
        <f>IF(F394="Vencida",TODAY()-D394,"")</f>
        <v/>
      </c>
    </row>
    <row r="395">
      <c r="C395" s="7" t="n"/>
      <c r="D395" s="10" t="n"/>
      <c r="E395" s="10" t="n"/>
      <c r="F395" s="11">
        <f>IF(C395="","",IF(E395&lt;&gt;"","Pago",IF(D395="","Sem vencimento",IF(D395&lt;TODAY(),"Vencida","A vencer"))))</f>
        <v/>
      </c>
      <c r="G395" s="11">
        <f>IF(F395="Vencida",TODAY()-D395,"")</f>
        <v/>
      </c>
    </row>
    <row r="396">
      <c r="C396" s="7" t="n"/>
      <c r="D396" s="10" t="n"/>
      <c r="E396" s="10" t="n"/>
      <c r="F396" s="11">
        <f>IF(C396="","",IF(E396&lt;&gt;"","Pago",IF(D396="","Sem vencimento",IF(D396&lt;TODAY(),"Vencida","A vencer"))))</f>
        <v/>
      </c>
      <c r="G396" s="11">
        <f>IF(F396="Vencida",TODAY()-D396,"")</f>
        <v/>
      </c>
    </row>
    <row r="397">
      <c r="C397" s="7" t="n"/>
      <c r="D397" s="10" t="n"/>
      <c r="E397" s="10" t="n"/>
      <c r="F397" s="11">
        <f>IF(C397="","",IF(E397&lt;&gt;"","Pago",IF(D397="","Sem vencimento",IF(D397&lt;TODAY(),"Vencida","A vencer"))))</f>
        <v/>
      </c>
      <c r="G397" s="11">
        <f>IF(F397="Vencida",TODAY()-D397,"")</f>
        <v/>
      </c>
    </row>
    <row r="398">
      <c r="C398" s="7" t="n"/>
      <c r="D398" s="10" t="n"/>
      <c r="E398" s="10" t="n"/>
      <c r="F398" s="11">
        <f>IF(C398="","",IF(E398&lt;&gt;"","Pago",IF(D398="","Sem vencimento",IF(D398&lt;TODAY(),"Vencida","A vencer"))))</f>
        <v/>
      </c>
      <c r="G398" s="11">
        <f>IF(F398="Vencida",TODAY()-D398,"")</f>
        <v/>
      </c>
    </row>
    <row r="399">
      <c r="C399" s="7" t="n"/>
      <c r="D399" s="10" t="n"/>
      <c r="E399" s="10" t="n"/>
      <c r="F399" s="11">
        <f>IF(C399="","",IF(E399&lt;&gt;"","Pago",IF(D399="","Sem vencimento",IF(D399&lt;TODAY(),"Vencida","A vencer"))))</f>
        <v/>
      </c>
      <c r="G399" s="11">
        <f>IF(F399="Vencida",TODAY()-D399,"")</f>
        <v/>
      </c>
    </row>
    <row r="400">
      <c r="C400" s="7" t="n"/>
      <c r="D400" s="10" t="n"/>
      <c r="E400" s="10" t="n"/>
      <c r="F400" s="11">
        <f>IF(C400="","",IF(E400&lt;&gt;"","Pago",IF(D400="","Sem vencimento",IF(D400&lt;TODAY(),"Vencida","A vencer"))))</f>
        <v/>
      </c>
      <c r="G400" s="11">
        <f>IF(F400="Vencida",TODAY()-D400,"")</f>
        <v/>
      </c>
    </row>
    <row r="401">
      <c r="C401" s="7" t="n"/>
      <c r="D401" s="10" t="n"/>
      <c r="E401" s="10" t="n"/>
      <c r="F401" s="11">
        <f>IF(C401="","",IF(E401&lt;&gt;"","Pago",IF(D401="","Sem vencimento",IF(D401&lt;TODAY(),"Vencida","A vencer"))))</f>
        <v/>
      </c>
      <c r="G401" s="11">
        <f>IF(F401="Vencida",TODAY()-D401,"")</f>
        <v/>
      </c>
    </row>
    <row r="402">
      <c r="C402" s="7" t="n"/>
      <c r="D402" s="10" t="n"/>
      <c r="E402" s="10" t="n"/>
      <c r="F402" s="11">
        <f>IF(C402="","",IF(E402&lt;&gt;"","Pago",IF(D402="","Sem vencimento",IF(D402&lt;TODAY(),"Vencida","A vencer"))))</f>
        <v/>
      </c>
      <c r="G402" s="11">
        <f>IF(F402="Vencida",TODAY()-D402,"")</f>
        <v/>
      </c>
    </row>
    <row r="403">
      <c r="C403" s="7" t="n"/>
      <c r="D403" s="10" t="n"/>
      <c r="E403" s="10" t="n"/>
      <c r="F403" s="11">
        <f>IF(C403="","",IF(E403&lt;&gt;"","Pago",IF(D403="","Sem vencimento",IF(D403&lt;TODAY(),"Vencida","A vencer"))))</f>
        <v/>
      </c>
      <c r="G403" s="11">
        <f>IF(F403="Vencida",TODAY()-D403,"")</f>
        <v/>
      </c>
    </row>
    <row r="404">
      <c r="C404" s="7" t="n"/>
      <c r="D404" s="10" t="n"/>
      <c r="E404" s="10" t="n"/>
      <c r="F404" s="11">
        <f>IF(C404="","",IF(E404&lt;&gt;"","Pago",IF(D404="","Sem vencimento",IF(D404&lt;TODAY(),"Vencida","A vencer"))))</f>
        <v/>
      </c>
      <c r="G404" s="11">
        <f>IF(F404="Vencida",TODAY()-D404,"")</f>
        <v/>
      </c>
    </row>
    <row r="405">
      <c r="C405" s="7" t="n"/>
      <c r="D405" s="10" t="n"/>
      <c r="E405" s="10" t="n"/>
      <c r="F405" s="11">
        <f>IF(C405="","",IF(E405&lt;&gt;"","Pago",IF(D405="","Sem vencimento",IF(D405&lt;TODAY(),"Vencida","A vencer"))))</f>
        <v/>
      </c>
      <c r="G405" s="11">
        <f>IF(F405="Vencida",TODAY()-D405,"")</f>
        <v/>
      </c>
    </row>
    <row r="406">
      <c r="C406" s="7" t="n"/>
      <c r="D406" s="10" t="n"/>
      <c r="E406" s="10" t="n"/>
      <c r="F406" s="11">
        <f>IF(C406="","",IF(E406&lt;&gt;"","Pago",IF(D406="","Sem vencimento",IF(D406&lt;TODAY(),"Vencida","A vencer"))))</f>
        <v/>
      </c>
      <c r="G406" s="11">
        <f>IF(F406="Vencida",TODAY()-D406,"")</f>
        <v/>
      </c>
    </row>
    <row r="407">
      <c r="C407" s="7" t="n"/>
      <c r="D407" s="10" t="n"/>
      <c r="E407" s="10" t="n"/>
      <c r="F407" s="11">
        <f>IF(C407="","",IF(E407&lt;&gt;"","Pago",IF(D407="","Sem vencimento",IF(D407&lt;TODAY(),"Vencida","A vencer"))))</f>
        <v/>
      </c>
      <c r="G407" s="11">
        <f>IF(F407="Vencida",TODAY()-D407,"")</f>
        <v/>
      </c>
    </row>
    <row r="408">
      <c r="C408" s="7" t="n"/>
      <c r="D408" s="10" t="n"/>
      <c r="E408" s="10" t="n"/>
      <c r="F408" s="11">
        <f>IF(C408="","",IF(E408&lt;&gt;"","Pago",IF(D408="","Sem vencimento",IF(D408&lt;TODAY(),"Vencida","A vencer"))))</f>
        <v/>
      </c>
      <c r="G408" s="11">
        <f>IF(F408="Vencida",TODAY()-D408,"")</f>
        <v/>
      </c>
    </row>
    <row r="409">
      <c r="C409" s="7" t="n"/>
      <c r="D409" s="10" t="n"/>
      <c r="E409" s="10" t="n"/>
      <c r="F409" s="11">
        <f>IF(C409="","",IF(E409&lt;&gt;"","Pago",IF(D409="","Sem vencimento",IF(D409&lt;TODAY(),"Vencida","A vencer"))))</f>
        <v/>
      </c>
      <c r="G409" s="11">
        <f>IF(F409="Vencida",TODAY()-D409,"")</f>
        <v/>
      </c>
    </row>
    <row r="410">
      <c r="C410" s="7" t="n"/>
      <c r="D410" s="10" t="n"/>
      <c r="E410" s="10" t="n"/>
      <c r="F410" s="11">
        <f>IF(C410="","",IF(E410&lt;&gt;"","Pago",IF(D410="","Sem vencimento",IF(D410&lt;TODAY(),"Vencida","A vencer"))))</f>
        <v/>
      </c>
      <c r="G410" s="11">
        <f>IF(F410="Vencida",TODAY()-D410,"")</f>
        <v/>
      </c>
    </row>
    <row r="411">
      <c r="C411" s="7" t="n"/>
      <c r="D411" s="10" t="n"/>
      <c r="E411" s="10" t="n"/>
      <c r="F411" s="11">
        <f>IF(C411="","",IF(E411&lt;&gt;"","Pago",IF(D411="","Sem vencimento",IF(D411&lt;TODAY(),"Vencida","A vencer"))))</f>
        <v/>
      </c>
      <c r="G411" s="11">
        <f>IF(F411="Vencida",TODAY()-D411,"")</f>
        <v/>
      </c>
    </row>
    <row r="412">
      <c r="C412" s="7" t="n"/>
      <c r="D412" s="10" t="n"/>
      <c r="E412" s="10" t="n"/>
      <c r="F412" s="11">
        <f>IF(C412="","",IF(E412&lt;&gt;"","Pago",IF(D412="","Sem vencimento",IF(D412&lt;TODAY(),"Vencida","A vencer"))))</f>
        <v/>
      </c>
      <c r="G412" s="11">
        <f>IF(F412="Vencida",TODAY()-D412,"")</f>
        <v/>
      </c>
    </row>
    <row r="413">
      <c r="C413" s="7" t="n"/>
      <c r="D413" s="10" t="n"/>
      <c r="E413" s="10" t="n"/>
      <c r="F413" s="11">
        <f>IF(C413="","",IF(E413&lt;&gt;"","Pago",IF(D413="","Sem vencimento",IF(D413&lt;TODAY(),"Vencida","A vencer"))))</f>
        <v/>
      </c>
      <c r="G413" s="11">
        <f>IF(F413="Vencida",TODAY()-D413,"")</f>
        <v/>
      </c>
    </row>
    <row r="414">
      <c r="C414" s="7" t="n"/>
      <c r="D414" s="10" t="n"/>
      <c r="E414" s="10" t="n"/>
      <c r="F414" s="11">
        <f>IF(C414="","",IF(E414&lt;&gt;"","Pago",IF(D414="","Sem vencimento",IF(D414&lt;TODAY(),"Vencida","A vencer"))))</f>
        <v/>
      </c>
      <c r="G414" s="11">
        <f>IF(F414="Vencida",TODAY()-D414,"")</f>
        <v/>
      </c>
    </row>
    <row r="415">
      <c r="C415" s="7" t="n"/>
      <c r="D415" s="10" t="n"/>
      <c r="E415" s="10" t="n"/>
      <c r="F415" s="11">
        <f>IF(C415="","",IF(E415&lt;&gt;"","Pago",IF(D415="","Sem vencimento",IF(D415&lt;TODAY(),"Vencida","A vencer"))))</f>
        <v/>
      </c>
      <c r="G415" s="11">
        <f>IF(F415="Vencida",TODAY()-D415,"")</f>
        <v/>
      </c>
    </row>
    <row r="416">
      <c r="C416" s="7" t="n"/>
      <c r="D416" s="10" t="n"/>
      <c r="E416" s="10" t="n"/>
      <c r="F416" s="11">
        <f>IF(C416="","",IF(E416&lt;&gt;"","Pago",IF(D416="","Sem vencimento",IF(D416&lt;TODAY(),"Vencida","A vencer"))))</f>
        <v/>
      </c>
      <c r="G416" s="11">
        <f>IF(F416="Vencida",TODAY()-D416,"")</f>
        <v/>
      </c>
    </row>
    <row r="417">
      <c r="C417" s="7" t="n"/>
      <c r="D417" s="10" t="n"/>
      <c r="E417" s="10" t="n"/>
      <c r="F417" s="11">
        <f>IF(C417="","",IF(E417&lt;&gt;"","Pago",IF(D417="","Sem vencimento",IF(D417&lt;TODAY(),"Vencida","A vencer"))))</f>
        <v/>
      </c>
      <c r="G417" s="11">
        <f>IF(F417="Vencida",TODAY()-D417,"")</f>
        <v/>
      </c>
    </row>
    <row r="418">
      <c r="C418" s="7" t="n"/>
      <c r="D418" s="10" t="n"/>
      <c r="E418" s="10" t="n"/>
      <c r="F418" s="11">
        <f>IF(C418="","",IF(E418&lt;&gt;"","Pago",IF(D418="","Sem vencimento",IF(D418&lt;TODAY(),"Vencida","A vencer"))))</f>
        <v/>
      </c>
      <c r="G418" s="11">
        <f>IF(F418="Vencida",TODAY()-D418,"")</f>
        <v/>
      </c>
    </row>
    <row r="419">
      <c r="C419" s="7" t="n"/>
      <c r="D419" s="10" t="n"/>
      <c r="E419" s="10" t="n"/>
      <c r="F419" s="11">
        <f>IF(C419="","",IF(E419&lt;&gt;"","Pago",IF(D419="","Sem vencimento",IF(D419&lt;TODAY(),"Vencida","A vencer"))))</f>
        <v/>
      </c>
      <c r="G419" s="11">
        <f>IF(F419="Vencida",TODAY()-D419,"")</f>
        <v/>
      </c>
    </row>
    <row r="420">
      <c r="C420" s="7" t="n"/>
      <c r="D420" s="10" t="n"/>
      <c r="E420" s="10" t="n"/>
      <c r="F420" s="11">
        <f>IF(C420="","",IF(E420&lt;&gt;"","Pago",IF(D420="","Sem vencimento",IF(D420&lt;TODAY(),"Vencida","A vencer"))))</f>
        <v/>
      </c>
      <c r="G420" s="11">
        <f>IF(F420="Vencida",TODAY()-D420,"")</f>
        <v/>
      </c>
    </row>
    <row r="421">
      <c r="C421" s="7" t="n"/>
      <c r="D421" s="10" t="n"/>
      <c r="E421" s="10" t="n"/>
      <c r="F421" s="11">
        <f>IF(C421="","",IF(E421&lt;&gt;"","Pago",IF(D421="","Sem vencimento",IF(D421&lt;TODAY(),"Vencida","A vencer"))))</f>
        <v/>
      </c>
      <c r="G421" s="11">
        <f>IF(F421="Vencida",TODAY()-D421,"")</f>
        <v/>
      </c>
    </row>
    <row r="422">
      <c r="C422" s="7" t="n"/>
      <c r="D422" s="10" t="n"/>
      <c r="E422" s="10" t="n"/>
      <c r="F422" s="11">
        <f>IF(C422="","",IF(E422&lt;&gt;"","Pago",IF(D422="","Sem vencimento",IF(D422&lt;TODAY(),"Vencida","A vencer"))))</f>
        <v/>
      </c>
      <c r="G422" s="11">
        <f>IF(F422="Vencida",TODAY()-D422,"")</f>
        <v/>
      </c>
    </row>
    <row r="423">
      <c r="C423" s="7" t="n"/>
      <c r="D423" s="10" t="n"/>
      <c r="E423" s="10" t="n"/>
      <c r="F423" s="11">
        <f>IF(C423="","",IF(E423&lt;&gt;"","Pago",IF(D423="","Sem vencimento",IF(D423&lt;TODAY(),"Vencida","A vencer"))))</f>
        <v/>
      </c>
      <c r="G423" s="11">
        <f>IF(F423="Vencida",TODAY()-D423,"")</f>
        <v/>
      </c>
    </row>
    <row r="424">
      <c r="C424" s="7" t="n"/>
      <c r="D424" s="10" t="n"/>
      <c r="E424" s="10" t="n"/>
      <c r="F424" s="11">
        <f>IF(C424="","",IF(E424&lt;&gt;"","Pago",IF(D424="","Sem vencimento",IF(D424&lt;TODAY(),"Vencida","A vencer"))))</f>
        <v/>
      </c>
      <c r="G424" s="11">
        <f>IF(F424="Vencida",TODAY()-D424,"")</f>
        <v/>
      </c>
    </row>
    <row r="425">
      <c r="C425" s="7" t="n"/>
      <c r="D425" s="10" t="n"/>
      <c r="E425" s="10" t="n"/>
      <c r="F425" s="11">
        <f>IF(C425="","",IF(E425&lt;&gt;"","Pago",IF(D425="","Sem vencimento",IF(D425&lt;TODAY(),"Vencida","A vencer"))))</f>
        <v/>
      </c>
      <c r="G425" s="11">
        <f>IF(F425="Vencida",TODAY()-D425,"")</f>
        <v/>
      </c>
    </row>
    <row r="426">
      <c r="C426" s="7" t="n"/>
      <c r="D426" s="10" t="n"/>
      <c r="E426" s="10" t="n"/>
      <c r="F426" s="11">
        <f>IF(C426="","",IF(E426&lt;&gt;"","Pago",IF(D426="","Sem vencimento",IF(D426&lt;TODAY(),"Vencida","A vencer"))))</f>
        <v/>
      </c>
      <c r="G426" s="11">
        <f>IF(F426="Vencida",TODAY()-D426,"")</f>
        <v/>
      </c>
    </row>
    <row r="427">
      <c r="C427" s="7" t="n"/>
      <c r="D427" s="10" t="n"/>
      <c r="E427" s="10" t="n"/>
      <c r="F427" s="11">
        <f>IF(C427="","",IF(E427&lt;&gt;"","Pago",IF(D427="","Sem vencimento",IF(D427&lt;TODAY(),"Vencida","A vencer"))))</f>
        <v/>
      </c>
      <c r="G427" s="11">
        <f>IF(F427="Vencida",TODAY()-D427,"")</f>
        <v/>
      </c>
    </row>
    <row r="428">
      <c r="C428" s="7" t="n"/>
      <c r="D428" s="10" t="n"/>
      <c r="E428" s="10" t="n"/>
      <c r="F428" s="11">
        <f>IF(C428="","",IF(E428&lt;&gt;"","Pago",IF(D428="","Sem vencimento",IF(D428&lt;TODAY(),"Vencida","A vencer"))))</f>
        <v/>
      </c>
      <c r="G428" s="11">
        <f>IF(F428="Vencida",TODAY()-D428,"")</f>
        <v/>
      </c>
    </row>
    <row r="429">
      <c r="C429" s="7" t="n"/>
      <c r="D429" s="10" t="n"/>
      <c r="E429" s="10" t="n"/>
      <c r="F429" s="11">
        <f>IF(C429="","",IF(E429&lt;&gt;"","Pago",IF(D429="","Sem vencimento",IF(D429&lt;TODAY(),"Vencida","A vencer"))))</f>
        <v/>
      </c>
      <c r="G429" s="11">
        <f>IF(F429="Vencida",TODAY()-D429,"")</f>
        <v/>
      </c>
    </row>
    <row r="430">
      <c r="C430" s="7" t="n"/>
      <c r="D430" s="10" t="n"/>
      <c r="E430" s="10" t="n"/>
      <c r="F430" s="11">
        <f>IF(C430="","",IF(E430&lt;&gt;"","Pago",IF(D430="","Sem vencimento",IF(D430&lt;TODAY(),"Vencida","A vencer"))))</f>
        <v/>
      </c>
      <c r="G430" s="11">
        <f>IF(F430="Vencida",TODAY()-D430,"")</f>
        <v/>
      </c>
    </row>
    <row r="431">
      <c r="C431" s="7" t="n"/>
      <c r="D431" s="10" t="n"/>
      <c r="E431" s="10" t="n"/>
      <c r="F431" s="11">
        <f>IF(C431="","",IF(E431&lt;&gt;"","Pago",IF(D431="","Sem vencimento",IF(D431&lt;TODAY(),"Vencida","A vencer"))))</f>
        <v/>
      </c>
      <c r="G431" s="11">
        <f>IF(F431="Vencida",TODAY()-D431,"")</f>
        <v/>
      </c>
    </row>
    <row r="432">
      <c r="C432" s="7" t="n"/>
      <c r="D432" s="10" t="n"/>
      <c r="E432" s="10" t="n"/>
      <c r="F432" s="11">
        <f>IF(C432="","",IF(E432&lt;&gt;"","Pago",IF(D432="","Sem vencimento",IF(D432&lt;TODAY(),"Vencida","A vencer"))))</f>
        <v/>
      </c>
      <c r="G432" s="11">
        <f>IF(F432="Vencida",TODAY()-D432,"")</f>
        <v/>
      </c>
    </row>
    <row r="433">
      <c r="C433" s="7" t="n"/>
      <c r="D433" s="10" t="n"/>
      <c r="E433" s="10" t="n"/>
      <c r="F433" s="11">
        <f>IF(C433="","",IF(E433&lt;&gt;"","Pago",IF(D433="","Sem vencimento",IF(D433&lt;TODAY(),"Vencida","A vencer"))))</f>
        <v/>
      </c>
      <c r="G433" s="11">
        <f>IF(F433="Vencida",TODAY()-D433,"")</f>
        <v/>
      </c>
    </row>
    <row r="434">
      <c r="C434" s="7" t="n"/>
      <c r="D434" s="10" t="n"/>
      <c r="E434" s="10" t="n"/>
      <c r="F434" s="11">
        <f>IF(C434="","",IF(E434&lt;&gt;"","Pago",IF(D434="","Sem vencimento",IF(D434&lt;TODAY(),"Vencida","A vencer"))))</f>
        <v/>
      </c>
      <c r="G434" s="11">
        <f>IF(F434="Vencida",TODAY()-D434,"")</f>
        <v/>
      </c>
    </row>
    <row r="435">
      <c r="C435" s="7" t="n"/>
      <c r="D435" s="10" t="n"/>
      <c r="E435" s="10" t="n"/>
      <c r="F435" s="11">
        <f>IF(C435="","",IF(E435&lt;&gt;"","Pago",IF(D435="","Sem vencimento",IF(D435&lt;TODAY(),"Vencida","A vencer"))))</f>
        <v/>
      </c>
      <c r="G435" s="11">
        <f>IF(F435="Vencida",TODAY()-D435,"")</f>
        <v/>
      </c>
    </row>
    <row r="436">
      <c r="C436" s="7" t="n"/>
      <c r="D436" s="10" t="n"/>
      <c r="E436" s="10" t="n"/>
      <c r="F436" s="11">
        <f>IF(C436="","",IF(E436&lt;&gt;"","Pago",IF(D436="","Sem vencimento",IF(D436&lt;TODAY(),"Vencida","A vencer"))))</f>
        <v/>
      </c>
      <c r="G436" s="11">
        <f>IF(F436="Vencida",TODAY()-D436,"")</f>
        <v/>
      </c>
    </row>
    <row r="437">
      <c r="C437" s="7" t="n"/>
      <c r="D437" s="10" t="n"/>
      <c r="E437" s="10" t="n"/>
      <c r="F437" s="11">
        <f>IF(C437="","",IF(E437&lt;&gt;"","Pago",IF(D437="","Sem vencimento",IF(D437&lt;TODAY(),"Vencida","A vencer"))))</f>
        <v/>
      </c>
      <c r="G437" s="11">
        <f>IF(F437="Vencida",TODAY()-D437,"")</f>
        <v/>
      </c>
    </row>
    <row r="438">
      <c r="C438" s="7" t="n"/>
      <c r="D438" s="10" t="n"/>
      <c r="E438" s="10" t="n"/>
      <c r="F438" s="11">
        <f>IF(C438="","",IF(E438&lt;&gt;"","Pago",IF(D438="","Sem vencimento",IF(D438&lt;TODAY(),"Vencida","A vencer"))))</f>
        <v/>
      </c>
      <c r="G438" s="11">
        <f>IF(F438="Vencida",TODAY()-D438,"")</f>
        <v/>
      </c>
    </row>
    <row r="439">
      <c r="C439" s="7" t="n"/>
      <c r="D439" s="10" t="n"/>
      <c r="E439" s="10" t="n"/>
      <c r="F439" s="11">
        <f>IF(C439="","",IF(E439&lt;&gt;"","Pago",IF(D439="","Sem vencimento",IF(D439&lt;TODAY(),"Vencida","A vencer"))))</f>
        <v/>
      </c>
      <c r="G439" s="11">
        <f>IF(F439="Vencida",TODAY()-D439,"")</f>
        <v/>
      </c>
    </row>
    <row r="440">
      <c r="C440" s="7" t="n"/>
      <c r="D440" s="10" t="n"/>
      <c r="E440" s="10" t="n"/>
      <c r="F440" s="11">
        <f>IF(C440="","",IF(E440&lt;&gt;"","Pago",IF(D440="","Sem vencimento",IF(D440&lt;TODAY(),"Vencida","A vencer"))))</f>
        <v/>
      </c>
      <c r="G440" s="11">
        <f>IF(F440="Vencida",TODAY()-D440,"")</f>
        <v/>
      </c>
    </row>
    <row r="441">
      <c r="C441" s="7" t="n"/>
      <c r="D441" s="10" t="n"/>
      <c r="E441" s="10" t="n"/>
      <c r="F441" s="11">
        <f>IF(C441="","",IF(E441&lt;&gt;"","Pago",IF(D441="","Sem vencimento",IF(D441&lt;TODAY(),"Vencida","A vencer"))))</f>
        <v/>
      </c>
      <c r="G441" s="11">
        <f>IF(F441="Vencida",TODAY()-D441,"")</f>
        <v/>
      </c>
    </row>
    <row r="442">
      <c r="C442" s="7" t="n"/>
      <c r="D442" s="10" t="n"/>
      <c r="E442" s="10" t="n"/>
      <c r="F442" s="11">
        <f>IF(C442="","",IF(E442&lt;&gt;"","Pago",IF(D442="","Sem vencimento",IF(D442&lt;TODAY(),"Vencida","A vencer"))))</f>
        <v/>
      </c>
      <c r="G442" s="11">
        <f>IF(F442="Vencida",TODAY()-D442,"")</f>
        <v/>
      </c>
    </row>
    <row r="443">
      <c r="C443" s="7" t="n"/>
      <c r="D443" s="10" t="n"/>
      <c r="E443" s="10" t="n"/>
      <c r="F443" s="11">
        <f>IF(C443="","",IF(E443&lt;&gt;"","Pago",IF(D443="","Sem vencimento",IF(D443&lt;TODAY(),"Vencida","A vencer"))))</f>
        <v/>
      </c>
      <c r="G443" s="11">
        <f>IF(F443="Vencida",TODAY()-D443,"")</f>
        <v/>
      </c>
    </row>
    <row r="444">
      <c r="C444" s="7" t="n"/>
      <c r="D444" s="10" t="n"/>
      <c r="E444" s="10" t="n"/>
      <c r="F444" s="11">
        <f>IF(C444="","",IF(E444&lt;&gt;"","Pago",IF(D444="","Sem vencimento",IF(D444&lt;TODAY(),"Vencida","A vencer"))))</f>
        <v/>
      </c>
      <c r="G444" s="11">
        <f>IF(F444="Vencida",TODAY()-D444,"")</f>
        <v/>
      </c>
    </row>
    <row r="445">
      <c r="C445" s="7" t="n"/>
      <c r="D445" s="10" t="n"/>
      <c r="E445" s="10" t="n"/>
      <c r="F445" s="11">
        <f>IF(C445="","",IF(E445&lt;&gt;"","Pago",IF(D445="","Sem vencimento",IF(D445&lt;TODAY(),"Vencida","A vencer"))))</f>
        <v/>
      </c>
      <c r="G445" s="11">
        <f>IF(F445="Vencida",TODAY()-D445,"")</f>
        <v/>
      </c>
    </row>
    <row r="446">
      <c r="C446" s="7" t="n"/>
      <c r="D446" s="10" t="n"/>
      <c r="E446" s="10" t="n"/>
      <c r="F446" s="11">
        <f>IF(C446="","",IF(E446&lt;&gt;"","Pago",IF(D446="","Sem vencimento",IF(D446&lt;TODAY(),"Vencida","A vencer"))))</f>
        <v/>
      </c>
      <c r="G446" s="11">
        <f>IF(F446="Vencida",TODAY()-D446,"")</f>
        <v/>
      </c>
    </row>
    <row r="447">
      <c r="C447" s="7" t="n"/>
      <c r="D447" s="10" t="n"/>
      <c r="E447" s="10" t="n"/>
      <c r="F447" s="11">
        <f>IF(C447="","",IF(E447&lt;&gt;"","Pago",IF(D447="","Sem vencimento",IF(D447&lt;TODAY(),"Vencida","A vencer"))))</f>
        <v/>
      </c>
      <c r="G447" s="11">
        <f>IF(F447="Vencida",TODAY()-D447,"")</f>
        <v/>
      </c>
    </row>
    <row r="448">
      <c r="C448" s="7" t="n"/>
      <c r="D448" s="10" t="n"/>
      <c r="E448" s="10" t="n"/>
      <c r="F448" s="11">
        <f>IF(C448="","",IF(E448&lt;&gt;"","Pago",IF(D448="","Sem vencimento",IF(D448&lt;TODAY(),"Vencida","A vencer"))))</f>
        <v/>
      </c>
      <c r="G448" s="11">
        <f>IF(F448="Vencida",TODAY()-D448,"")</f>
        <v/>
      </c>
    </row>
    <row r="449">
      <c r="C449" s="7" t="n"/>
      <c r="D449" s="10" t="n"/>
      <c r="E449" s="10" t="n"/>
      <c r="F449" s="11">
        <f>IF(C449="","",IF(E449&lt;&gt;"","Pago",IF(D449="","Sem vencimento",IF(D449&lt;TODAY(),"Vencida","A vencer"))))</f>
        <v/>
      </c>
      <c r="G449" s="11">
        <f>IF(F449="Vencida",TODAY()-D449,"")</f>
        <v/>
      </c>
    </row>
    <row r="450">
      <c r="C450" s="7" t="n"/>
      <c r="D450" s="10" t="n"/>
      <c r="E450" s="10" t="n"/>
      <c r="F450" s="11">
        <f>IF(C450="","",IF(E450&lt;&gt;"","Pago",IF(D450="","Sem vencimento",IF(D450&lt;TODAY(),"Vencida","A vencer"))))</f>
        <v/>
      </c>
      <c r="G450" s="11">
        <f>IF(F450="Vencida",TODAY()-D450,"")</f>
        <v/>
      </c>
    </row>
    <row r="451">
      <c r="C451" s="7" t="n"/>
      <c r="D451" s="10" t="n"/>
      <c r="E451" s="10" t="n"/>
      <c r="F451" s="11">
        <f>IF(C451="","",IF(E451&lt;&gt;"","Pago",IF(D451="","Sem vencimento",IF(D451&lt;TODAY(),"Vencida","A vencer"))))</f>
        <v/>
      </c>
      <c r="G451" s="11">
        <f>IF(F451="Vencida",TODAY()-D451,"")</f>
        <v/>
      </c>
    </row>
    <row r="452">
      <c r="C452" s="7" t="n"/>
      <c r="D452" s="10" t="n"/>
      <c r="E452" s="10" t="n"/>
      <c r="F452" s="11">
        <f>IF(C452="","",IF(E452&lt;&gt;"","Pago",IF(D452="","Sem vencimento",IF(D452&lt;TODAY(),"Vencida","A vencer"))))</f>
        <v/>
      </c>
      <c r="G452" s="11">
        <f>IF(F452="Vencida",TODAY()-D452,"")</f>
        <v/>
      </c>
    </row>
    <row r="453">
      <c r="C453" s="7" t="n"/>
      <c r="D453" s="10" t="n"/>
      <c r="E453" s="10" t="n"/>
      <c r="F453" s="11">
        <f>IF(C453="","",IF(E453&lt;&gt;"","Pago",IF(D453="","Sem vencimento",IF(D453&lt;TODAY(),"Vencida","A vencer"))))</f>
        <v/>
      </c>
      <c r="G453" s="11">
        <f>IF(F453="Vencida",TODAY()-D453,"")</f>
        <v/>
      </c>
    </row>
    <row r="454">
      <c r="C454" s="7" t="n"/>
      <c r="D454" s="10" t="n"/>
      <c r="E454" s="10" t="n"/>
      <c r="F454" s="11">
        <f>IF(C454="","",IF(E454&lt;&gt;"","Pago",IF(D454="","Sem vencimento",IF(D454&lt;TODAY(),"Vencida","A vencer"))))</f>
        <v/>
      </c>
      <c r="G454" s="11">
        <f>IF(F454="Vencida",TODAY()-D454,"")</f>
        <v/>
      </c>
    </row>
    <row r="455">
      <c r="C455" s="7" t="n"/>
      <c r="D455" s="10" t="n"/>
      <c r="E455" s="10" t="n"/>
      <c r="F455" s="11">
        <f>IF(C455="","",IF(E455&lt;&gt;"","Pago",IF(D455="","Sem vencimento",IF(D455&lt;TODAY(),"Vencida","A vencer"))))</f>
        <v/>
      </c>
      <c r="G455" s="11">
        <f>IF(F455="Vencida",TODAY()-D455,"")</f>
        <v/>
      </c>
    </row>
    <row r="456">
      <c r="C456" s="7" t="n"/>
      <c r="D456" s="10" t="n"/>
      <c r="E456" s="10" t="n"/>
      <c r="F456" s="11">
        <f>IF(C456="","",IF(E456&lt;&gt;"","Pago",IF(D456="","Sem vencimento",IF(D456&lt;TODAY(),"Vencida","A vencer"))))</f>
        <v/>
      </c>
      <c r="G456" s="11">
        <f>IF(F456="Vencida",TODAY()-D456,"")</f>
        <v/>
      </c>
    </row>
    <row r="457">
      <c r="C457" s="7" t="n"/>
      <c r="D457" s="10" t="n"/>
      <c r="E457" s="10" t="n"/>
      <c r="F457" s="11">
        <f>IF(C457="","",IF(E457&lt;&gt;"","Pago",IF(D457="","Sem vencimento",IF(D457&lt;TODAY(),"Vencida","A vencer"))))</f>
        <v/>
      </c>
      <c r="G457" s="11">
        <f>IF(F457="Vencida",TODAY()-D457,"")</f>
        <v/>
      </c>
    </row>
    <row r="458">
      <c r="C458" s="7" t="n"/>
      <c r="D458" s="10" t="n"/>
      <c r="E458" s="10" t="n"/>
      <c r="F458" s="11">
        <f>IF(C458="","",IF(E458&lt;&gt;"","Pago",IF(D458="","Sem vencimento",IF(D458&lt;TODAY(),"Vencida","A vencer"))))</f>
        <v/>
      </c>
      <c r="G458" s="11">
        <f>IF(F458="Vencida",TODAY()-D458,"")</f>
        <v/>
      </c>
    </row>
    <row r="459">
      <c r="C459" s="7" t="n"/>
      <c r="D459" s="10" t="n"/>
      <c r="E459" s="10" t="n"/>
      <c r="F459" s="11">
        <f>IF(C459="","",IF(E459&lt;&gt;"","Pago",IF(D459="","Sem vencimento",IF(D459&lt;TODAY(),"Vencida","A vencer"))))</f>
        <v/>
      </c>
      <c r="G459" s="11">
        <f>IF(F459="Vencida",TODAY()-D459,"")</f>
        <v/>
      </c>
    </row>
    <row r="460">
      <c r="C460" s="7" t="n"/>
      <c r="D460" s="10" t="n"/>
      <c r="E460" s="10" t="n"/>
      <c r="F460" s="11">
        <f>IF(C460="","",IF(E460&lt;&gt;"","Pago",IF(D460="","Sem vencimento",IF(D460&lt;TODAY(),"Vencida","A vencer"))))</f>
        <v/>
      </c>
      <c r="G460" s="11">
        <f>IF(F460="Vencida",TODAY()-D460,"")</f>
        <v/>
      </c>
    </row>
    <row r="461">
      <c r="C461" s="7" t="n"/>
      <c r="D461" s="10" t="n"/>
      <c r="E461" s="10" t="n"/>
      <c r="F461" s="11">
        <f>IF(C461="","",IF(E461&lt;&gt;"","Pago",IF(D461="","Sem vencimento",IF(D461&lt;TODAY(),"Vencida","A vencer"))))</f>
        <v/>
      </c>
      <c r="G461" s="11">
        <f>IF(F461="Vencida",TODAY()-D461,"")</f>
        <v/>
      </c>
    </row>
    <row r="462">
      <c r="C462" s="7" t="n"/>
      <c r="D462" s="10" t="n"/>
      <c r="E462" s="10" t="n"/>
      <c r="F462" s="11">
        <f>IF(C462="","",IF(E462&lt;&gt;"","Pago",IF(D462="","Sem vencimento",IF(D462&lt;TODAY(),"Vencida","A vencer"))))</f>
        <v/>
      </c>
      <c r="G462" s="11">
        <f>IF(F462="Vencida",TODAY()-D462,"")</f>
        <v/>
      </c>
    </row>
    <row r="463">
      <c r="C463" s="7" t="n"/>
      <c r="D463" s="10" t="n"/>
      <c r="E463" s="10" t="n"/>
      <c r="F463" s="11">
        <f>IF(C463="","",IF(E463&lt;&gt;"","Pago",IF(D463="","Sem vencimento",IF(D463&lt;TODAY(),"Vencida","A vencer"))))</f>
        <v/>
      </c>
      <c r="G463" s="11">
        <f>IF(F463="Vencida",TODAY()-D463,"")</f>
        <v/>
      </c>
    </row>
    <row r="464">
      <c r="C464" s="7" t="n"/>
      <c r="D464" s="10" t="n"/>
      <c r="E464" s="10" t="n"/>
      <c r="F464" s="11">
        <f>IF(C464="","",IF(E464&lt;&gt;"","Pago",IF(D464="","Sem vencimento",IF(D464&lt;TODAY(),"Vencida","A vencer"))))</f>
        <v/>
      </c>
      <c r="G464" s="11">
        <f>IF(F464="Vencida",TODAY()-D464,"")</f>
        <v/>
      </c>
    </row>
    <row r="465">
      <c r="C465" s="7" t="n"/>
      <c r="D465" s="10" t="n"/>
      <c r="E465" s="10" t="n"/>
      <c r="F465" s="11">
        <f>IF(C465="","",IF(E465&lt;&gt;"","Pago",IF(D465="","Sem vencimento",IF(D465&lt;TODAY(),"Vencida","A vencer"))))</f>
        <v/>
      </c>
      <c r="G465" s="11">
        <f>IF(F465="Vencida",TODAY()-D465,"")</f>
        <v/>
      </c>
    </row>
    <row r="466">
      <c r="C466" s="7" t="n"/>
      <c r="D466" s="10" t="n"/>
      <c r="E466" s="10" t="n"/>
      <c r="F466" s="11">
        <f>IF(C466="","",IF(E466&lt;&gt;"","Pago",IF(D466="","Sem vencimento",IF(D466&lt;TODAY(),"Vencida","A vencer"))))</f>
        <v/>
      </c>
      <c r="G466" s="11">
        <f>IF(F466="Vencida",TODAY()-D466,"")</f>
        <v/>
      </c>
    </row>
    <row r="467">
      <c r="C467" s="7" t="n"/>
      <c r="D467" s="10" t="n"/>
      <c r="E467" s="10" t="n"/>
      <c r="F467" s="11">
        <f>IF(C467="","",IF(E467&lt;&gt;"","Pago",IF(D467="","Sem vencimento",IF(D467&lt;TODAY(),"Vencida","A vencer"))))</f>
        <v/>
      </c>
      <c r="G467" s="11">
        <f>IF(F467="Vencida",TODAY()-D467,"")</f>
        <v/>
      </c>
    </row>
    <row r="468">
      <c r="C468" s="7" t="n"/>
      <c r="D468" s="10" t="n"/>
      <c r="E468" s="10" t="n"/>
      <c r="F468" s="11">
        <f>IF(C468="","",IF(E468&lt;&gt;"","Pago",IF(D468="","Sem vencimento",IF(D468&lt;TODAY(),"Vencida","A vencer"))))</f>
        <v/>
      </c>
      <c r="G468" s="11">
        <f>IF(F468="Vencida",TODAY()-D468,"")</f>
        <v/>
      </c>
    </row>
    <row r="469">
      <c r="C469" s="7" t="n"/>
      <c r="D469" s="10" t="n"/>
      <c r="E469" s="10" t="n"/>
      <c r="F469" s="11">
        <f>IF(C469="","",IF(E469&lt;&gt;"","Pago",IF(D469="","Sem vencimento",IF(D469&lt;TODAY(),"Vencida","A vencer"))))</f>
        <v/>
      </c>
      <c r="G469" s="11">
        <f>IF(F469="Vencida",TODAY()-D469,"")</f>
        <v/>
      </c>
    </row>
    <row r="470">
      <c r="C470" s="7" t="n"/>
      <c r="D470" s="10" t="n"/>
      <c r="E470" s="10" t="n"/>
      <c r="F470" s="11">
        <f>IF(C470="","",IF(E470&lt;&gt;"","Pago",IF(D470="","Sem vencimento",IF(D470&lt;TODAY(),"Vencida","A vencer"))))</f>
        <v/>
      </c>
      <c r="G470" s="11">
        <f>IF(F470="Vencida",TODAY()-D470,"")</f>
        <v/>
      </c>
    </row>
    <row r="471">
      <c r="C471" s="7" t="n"/>
      <c r="D471" s="10" t="n"/>
      <c r="E471" s="10" t="n"/>
      <c r="F471" s="11">
        <f>IF(C471="","",IF(E471&lt;&gt;"","Pago",IF(D471="","Sem vencimento",IF(D471&lt;TODAY(),"Vencida","A vencer"))))</f>
        <v/>
      </c>
      <c r="G471" s="11">
        <f>IF(F471="Vencida",TODAY()-D471,"")</f>
        <v/>
      </c>
    </row>
    <row r="472">
      <c r="C472" s="7" t="n"/>
      <c r="D472" s="10" t="n"/>
      <c r="E472" s="10" t="n"/>
      <c r="F472" s="11">
        <f>IF(C472="","",IF(E472&lt;&gt;"","Pago",IF(D472="","Sem vencimento",IF(D472&lt;TODAY(),"Vencida","A vencer"))))</f>
        <v/>
      </c>
      <c r="G472" s="11">
        <f>IF(F472="Vencida",TODAY()-D472,"")</f>
        <v/>
      </c>
    </row>
    <row r="473">
      <c r="C473" s="7" t="n"/>
      <c r="D473" s="10" t="n"/>
      <c r="E473" s="10" t="n"/>
      <c r="F473" s="11">
        <f>IF(C473="","",IF(E473&lt;&gt;"","Pago",IF(D473="","Sem vencimento",IF(D473&lt;TODAY(),"Vencida","A vencer"))))</f>
        <v/>
      </c>
      <c r="G473" s="11">
        <f>IF(F473="Vencida",TODAY()-D473,"")</f>
        <v/>
      </c>
    </row>
    <row r="474">
      <c r="C474" s="7" t="n"/>
      <c r="D474" s="10" t="n"/>
      <c r="E474" s="10" t="n"/>
      <c r="F474" s="11">
        <f>IF(C474="","",IF(E474&lt;&gt;"","Pago",IF(D474="","Sem vencimento",IF(D474&lt;TODAY(),"Vencida","A vencer"))))</f>
        <v/>
      </c>
      <c r="G474" s="11">
        <f>IF(F474="Vencida",TODAY()-D474,"")</f>
        <v/>
      </c>
    </row>
    <row r="475">
      <c r="C475" s="7" t="n"/>
      <c r="D475" s="10" t="n"/>
      <c r="E475" s="10" t="n"/>
      <c r="F475" s="11">
        <f>IF(C475="","",IF(E475&lt;&gt;"","Pago",IF(D475="","Sem vencimento",IF(D475&lt;TODAY(),"Vencida","A vencer"))))</f>
        <v/>
      </c>
      <c r="G475" s="11">
        <f>IF(F475="Vencida",TODAY()-D475,"")</f>
        <v/>
      </c>
    </row>
    <row r="476">
      <c r="C476" s="7" t="n"/>
      <c r="D476" s="10" t="n"/>
      <c r="E476" s="10" t="n"/>
      <c r="F476" s="11">
        <f>IF(C476="","",IF(E476&lt;&gt;"","Pago",IF(D476="","Sem vencimento",IF(D476&lt;TODAY(),"Vencida","A vencer"))))</f>
        <v/>
      </c>
      <c r="G476" s="11">
        <f>IF(F476="Vencida",TODAY()-D476,"")</f>
        <v/>
      </c>
    </row>
    <row r="477">
      <c r="C477" s="7" t="n"/>
      <c r="D477" s="10" t="n"/>
      <c r="E477" s="10" t="n"/>
      <c r="F477" s="11">
        <f>IF(C477="","",IF(E477&lt;&gt;"","Pago",IF(D477="","Sem vencimento",IF(D477&lt;TODAY(),"Vencida","A vencer"))))</f>
        <v/>
      </c>
      <c r="G477" s="11">
        <f>IF(F477="Vencida",TODAY()-D477,"")</f>
        <v/>
      </c>
    </row>
    <row r="478">
      <c r="C478" s="7" t="n"/>
      <c r="D478" s="10" t="n"/>
      <c r="E478" s="10" t="n"/>
      <c r="F478" s="11">
        <f>IF(C478="","",IF(E478&lt;&gt;"","Pago",IF(D478="","Sem vencimento",IF(D478&lt;TODAY(),"Vencida","A vencer"))))</f>
        <v/>
      </c>
      <c r="G478" s="11">
        <f>IF(F478="Vencida",TODAY()-D478,"")</f>
        <v/>
      </c>
    </row>
    <row r="479">
      <c r="C479" s="7" t="n"/>
      <c r="D479" s="10" t="n"/>
      <c r="E479" s="10" t="n"/>
      <c r="F479" s="11">
        <f>IF(C479="","",IF(E479&lt;&gt;"","Pago",IF(D479="","Sem vencimento",IF(D479&lt;TODAY(),"Vencida","A vencer"))))</f>
        <v/>
      </c>
      <c r="G479" s="11">
        <f>IF(F479="Vencida",TODAY()-D479,"")</f>
        <v/>
      </c>
    </row>
    <row r="480">
      <c r="C480" s="7" t="n"/>
      <c r="D480" s="10" t="n"/>
      <c r="E480" s="10" t="n"/>
      <c r="F480" s="11">
        <f>IF(C480="","",IF(E480&lt;&gt;"","Pago",IF(D480="","Sem vencimento",IF(D480&lt;TODAY(),"Vencida","A vencer"))))</f>
        <v/>
      </c>
      <c r="G480" s="11">
        <f>IF(F480="Vencida",TODAY()-D480,"")</f>
        <v/>
      </c>
    </row>
    <row r="481">
      <c r="C481" s="7" t="n"/>
      <c r="D481" s="10" t="n"/>
      <c r="E481" s="10" t="n"/>
      <c r="F481" s="11">
        <f>IF(C481="","",IF(E481&lt;&gt;"","Pago",IF(D481="","Sem vencimento",IF(D481&lt;TODAY(),"Vencida","A vencer"))))</f>
        <v/>
      </c>
      <c r="G481" s="11">
        <f>IF(F481="Vencida",TODAY()-D481,"")</f>
        <v/>
      </c>
    </row>
    <row r="482">
      <c r="C482" s="7" t="n"/>
      <c r="D482" s="10" t="n"/>
      <c r="E482" s="10" t="n"/>
      <c r="F482" s="11">
        <f>IF(C482="","",IF(E482&lt;&gt;"","Pago",IF(D482="","Sem vencimento",IF(D482&lt;TODAY(),"Vencida","A vencer"))))</f>
        <v/>
      </c>
      <c r="G482" s="11">
        <f>IF(F482="Vencida",TODAY()-D482,"")</f>
        <v/>
      </c>
    </row>
    <row r="483">
      <c r="C483" s="7" t="n"/>
      <c r="D483" s="10" t="n"/>
      <c r="E483" s="10" t="n"/>
      <c r="F483" s="11">
        <f>IF(C483="","",IF(E483&lt;&gt;"","Pago",IF(D483="","Sem vencimento",IF(D483&lt;TODAY(),"Vencida","A vencer"))))</f>
        <v/>
      </c>
      <c r="G483" s="11">
        <f>IF(F483="Vencida",TODAY()-D483,"")</f>
        <v/>
      </c>
    </row>
    <row r="484">
      <c r="C484" s="7" t="n"/>
      <c r="D484" s="10" t="n"/>
      <c r="E484" s="10" t="n"/>
      <c r="F484" s="11">
        <f>IF(C484="","",IF(E484&lt;&gt;"","Pago",IF(D484="","Sem vencimento",IF(D484&lt;TODAY(),"Vencida","A vencer"))))</f>
        <v/>
      </c>
      <c r="G484" s="11">
        <f>IF(F484="Vencida",TODAY()-D484,"")</f>
        <v/>
      </c>
    </row>
    <row r="485">
      <c r="C485" s="7" t="n"/>
      <c r="D485" s="10" t="n"/>
      <c r="E485" s="10" t="n"/>
      <c r="F485" s="11">
        <f>IF(C485="","",IF(E485&lt;&gt;"","Pago",IF(D485="","Sem vencimento",IF(D485&lt;TODAY(),"Vencida","A vencer"))))</f>
        <v/>
      </c>
      <c r="G485" s="11">
        <f>IF(F485="Vencida",TODAY()-D485,"")</f>
        <v/>
      </c>
    </row>
    <row r="486">
      <c r="C486" s="7" t="n"/>
      <c r="D486" s="10" t="n"/>
      <c r="E486" s="10" t="n"/>
      <c r="F486" s="11">
        <f>IF(C486="","",IF(E486&lt;&gt;"","Pago",IF(D486="","Sem vencimento",IF(D486&lt;TODAY(),"Vencida","A vencer"))))</f>
        <v/>
      </c>
      <c r="G486" s="11">
        <f>IF(F486="Vencida",TODAY()-D486,"")</f>
        <v/>
      </c>
    </row>
    <row r="487">
      <c r="C487" s="7" t="n"/>
      <c r="D487" s="10" t="n"/>
      <c r="E487" s="10" t="n"/>
      <c r="F487" s="11">
        <f>IF(C487="","",IF(E487&lt;&gt;"","Pago",IF(D487="","Sem vencimento",IF(D487&lt;TODAY(),"Vencida","A vencer"))))</f>
        <v/>
      </c>
      <c r="G487" s="11">
        <f>IF(F487="Vencida",TODAY()-D487,"")</f>
        <v/>
      </c>
    </row>
    <row r="488">
      <c r="C488" s="7" t="n"/>
      <c r="D488" s="10" t="n"/>
      <c r="E488" s="10" t="n"/>
      <c r="F488" s="11">
        <f>IF(C488="","",IF(E488&lt;&gt;"","Pago",IF(D488="","Sem vencimento",IF(D488&lt;TODAY(),"Vencida","A vencer"))))</f>
        <v/>
      </c>
      <c r="G488" s="11">
        <f>IF(F488="Vencida",TODAY()-D488,"")</f>
        <v/>
      </c>
    </row>
    <row r="489">
      <c r="C489" s="7" t="n"/>
      <c r="D489" s="10" t="n"/>
      <c r="E489" s="10" t="n"/>
      <c r="F489" s="11">
        <f>IF(C489="","",IF(E489&lt;&gt;"","Pago",IF(D489="","Sem vencimento",IF(D489&lt;TODAY(),"Vencida","A vencer"))))</f>
        <v/>
      </c>
      <c r="G489" s="11">
        <f>IF(F489="Vencida",TODAY()-D489,"")</f>
        <v/>
      </c>
    </row>
    <row r="490">
      <c r="C490" s="7" t="n"/>
      <c r="D490" s="10" t="n"/>
      <c r="E490" s="10" t="n"/>
      <c r="F490" s="11">
        <f>IF(C490="","",IF(E490&lt;&gt;"","Pago",IF(D490="","Sem vencimento",IF(D490&lt;TODAY(),"Vencida","A vencer"))))</f>
        <v/>
      </c>
      <c r="G490" s="11">
        <f>IF(F490="Vencida",TODAY()-D490,"")</f>
        <v/>
      </c>
    </row>
    <row r="491">
      <c r="C491" s="7" t="n"/>
      <c r="D491" s="10" t="n"/>
      <c r="E491" s="10" t="n"/>
      <c r="F491" s="11">
        <f>IF(C491="","",IF(E491&lt;&gt;"","Pago",IF(D491="","Sem vencimento",IF(D491&lt;TODAY(),"Vencida","A vencer"))))</f>
        <v/>
      </c>
      <c r="G491" s="11">
        <f>IF(F491="Vencida",TODAY()-D491,"")</f>
        <v/>
      </c>
    </row>
    <row r="492">
      <c r="C492" s="7" t="n"/>
      <c r="D492" s="10" t="n"/>
      <c r="E492" s="10" t="n"/>
      <c r="F492" s="11">
        <f>IF(C492="","",IF(E492&lt;&gt;"","Pago",IF(D492="","Sem vencimento",IF(D492&lt;TODAY(),"Vencida","A vencer"))))</f>
        <v/>
      </c>
      <c r="G492" s="11">
        <f>IF(F492="Vencida",TODAY()-D492,"")</f>
        <v/>
      </c>
    </row>
    <row r="493">
      <c r="C493" s="7" t="n"/>
      <c r="D493" s="10" t="n"/>
      <c r="E493" s="10" t="n"/>
      <c r="F493" s="11">
        <f>IF(C493="","",IF(E493&lt;&gt;"","Pago",IF(D493="","Sem vencimento",IF(D493&lt;TODAY(),"Vencida","A vencer"))))</f>
        <v/>
      </c>
      <c r="G493" s="11">
        <f>IF(F493="Vencida",TODAY()-D493,"")</f>
        <v/>
      </c>
    </row>
    <row r="494">
      <c r="C494" s="7" t="n"/>
      <c r="D494" s="10" t="n"/>
      <c r="E494" s="10" t="n"/>
      <c r="F494" s="11">
        <f>IF(C494="","",IF(E494&lt;&gt;"","Pago",IF(D494="","Sem vencimento",IF(D494&lt;TODAY(),"Vencida","A vencer"))))</f>
        <v/>
      </c>
      <c r="G494" s="11">
        <f>IF(F494="Vencida",TODAY()-D494,"")</f>
        <v/>
      </c>
    </row>
    <row r="495">
      <c r="C495" s="7" t="n"/>
      <c r="D495" s="10" t="n"/>
      <c r="E495" s="10" t="n"/>
      <c r="F495" s="11">
        <f>IF(C495="","",IF(E495&lt;&gt;"","Pago",IF(D495="","Sem vencimento",IF(D495&lt;TODAY(),"Vencida","A vencer"))))</f>
        <v/>
      </c>
      <c r="G495" s="11">
        <f>IF(F495="Vencida",TODAY()-D495,"")</f>
        <v/>
      </c>
    </row>
    <row r="496">
      <c r="C496" s="7" t="n"/>
      <c r="D496" s="10" t="n"/>
      <c r="E496" s="10" t="n"/>
      <c r="F496" s="11">
        <f>IF(C496="","",IF(E496&lt;&gt;"","Pago",IF(D496="","Sem vencimento",IF(D496&lt;TODAY(),"Vencida","A vencer"))))</f>
        <v/>
      </c>
      <c r="G496" s="11">
        <f>IF(F496="Vencida",TODAY()-D496,"")</f>
        <v/>
      </c>
    </row>
    <row r="497">
      <c r="C497" s="7" t="n"/>
      <c r="D497" s="10" t="n"/>
      <c r="E497" s="10" t="n"/>
      <c r="F497" s="11">
        <f>IF(C497="","",IF(E497&lt;&gt;"","Pago",IF(D497="","Sem vencimento",IF(D497&lt;TODAY(),"Vencida","A vencer"))))</f>
        <v/>
      </c>
      <c r="G497" s="11">
        <f>IF(F497="Vencida",TODAY()-D497,"")</f>
        <v/>
      </c>
    </row>
    <row r="498">
      <c r="C498" s="7" t="n"/>
      <c r="D498" s="10" t="n"/>
      <c r="E498" s="10" t="n"/>
      <c r="F498" s="11">
        <f>IF(C498="","",IF(E498&lt;&gt;"","Pago",IF(D498="","Sem vencimento",IF(D498&lt;TODAY(),"Vencida","A vencer"))))</f>
        <v/>
      </c>
      <c r="G498" s="11">
        <f>IF(F498="Vencida",TODAY()-D498,"")</f>
        <v/>
      </c>
    </row>
    <row r="499">
      <c r="C499" s="7" t="n"/>
      <c r="D499" s="10" t="n"/>
      <c r="E499" s="10" t="n"/>
      <c r="F499" s="11">
        <f>IF(C499="","",IF(E499&lt;&gt;"","Pago",IF(D499="","Sem vencimento",IF(D499&lt;TODAY(),"Vencida","A vencer"))))</f>
        <v/>
      </c>
      <c r="G499" s="11">
        <f>IF(F499="Vencida",TODAY()-D499,"")</f>
        <v/>
      </c>
    </row>
    <row r="500">
      <c r="C500" s="7" t="n"/>
      <c r="D500" s="10" t="n"/>
      <c r="E500" s="10" t="n"/>
      <c r="F500" s="11">
        <f>IF(C500="","",IF(E500&lt;&gt;"","Pago",IF(D500="","Sem vencimento",IF(D500&lt;TODAY(),"Vencida","A vencer"))))</f>
        <v/>
      </c>
      <c r="G500" s="11">
        <f>IF(F500="Vencida",TODAY()-D500,"")</f>
        <v/>
      </c>
    </row>
    <row r="501">
      <c r="C501" s="7" t="n"/>
      <c r="D501" s="10" t="n"/>
      <c r="E501" s="10" t="n"/>
      <c r="F501" s="11">
        <f>IF(C501="","",IF(E501&lt;&gt;"","Pago",IF(D501="","Sem vencimento",IF(D501&lt;TODAY(),"Vencida","A vencer"))))</f>
        <v/>
      </c>
      <c r="G501" s="11">
        <f>IF(F501="Vencida",TODAY()-D501,"")</f>
        <v/>
      </c>
    </row>
    <row r="502">
      <c r="C502" s="7" t="n"/>
      <c r="D502" s="10" t="n"/>
      <c r="E502" s="10" t="n"/>
      <c r="F502" s="11">
        <f>IF(C502="","",IF(E502&lt;&gt;"","Pago",IF(D502="","Sem vencimento",IF(D502&lt;TODAY(),"Vencida","A vencer"))))</f>
        <v/>
      </c>
      <c r="G502" s="11">
        <f>IF(F502="Vencida",TODAY()-D502,"")</f>
        <v/>
      </c>
    </row>
    <row r="503">
      <c r="C503" s="7" t="n"/>
      <c r="D503" s="10" t="n"/>
      <c r="E503" s="10" t="n"/>
      <c r="F503" s="11">
        <f>IF(C503="","",IF(E503&lt;&gt;"","Pago",IF(D503="","Sem vencimento",IF(D503&lt;TODAY(),"Vencida","A vencer"))))</f>
        <v/>
      </c>
      <c r="G503" s="11">
        <f>IF(F503="Vencida",TODAY()-D503,"")</f>
        <v/>
      </c>
    </row>
    <row r="504">
      <c r="C504" s="7" t="n"/>
      <c r="D504" s="10" t="n"/>
      <c r="E504" s="10" t="n"/>
      <c r="F504" s="11">
        <f>IF(C504="","",IF(E504&lt;&gt;"","Pago",IF(D504="","Sem vencimento",IF(D504&lt;TODAY(),"Vencida","A vencer"))))</f>
        <v/>
      </c>
      <c r="G504" s="11">
        <f>IF(F504="Vencida",TODAY()-D504,"")</f>
        <v/>
      </c>
    </row>
    <row r="505">
      <c r="C505" s="7" t="n"/>
      <c r="D505" s="10" t="n"/>
      <c r="E505" s="10" t="n"/>
      <c r="F505" s="11">
        <f>IF(C505="","",IF(E505&lt;&gt;"","Pago",IF(D505="","Sem vencimento",IF(D505&lt;TODAY(),"Vencida","A vencer"))))</f>
        <v/>
      </c>
      <c r="G505" s="11">
        <f>IF(F505="Vencida",TODAY()-D505,"")</f>
        <v/>
      </c>
    </row>
    <row r="506">
      <c r="C506" s="7" t="n"/>
      <c r="D506" s="10" t="n"/>
      <c r="E506" s="10" t="n"/>
      <c r="F506" s="11">
        <f>IF(C506="","",IF(E506&lt;&gt;"","Pago",IF(D506="","Sem vencimento",IF(D506&lt;TODAY(),"Vencida","A vencer"))))</f>
        <v/>
      </c>
      <c r="G506" s="11">
        <f>IF(F506="Vencida",TODAY()-D506,"")</f>
        <v/>
      </c>
    </row>
    <row r="507">
      <c r="C507" s="7" t="n"/>
      <c r="D507" s="10" t="n"/>
      <c r="E507" s="10" t="n"/>
      <c r="F507" s="11">
        <f>IF(C507="","",IF(E507&lt;&gt;"","Pago",IF(D507="","Sem vencimento",IF(D507&lt;TODAY(),"Vencida","A vencer"))))</f>
        <v/>
      </c>
      <c r="G507" s="11">
        <f>IF(F507="Vencida",TODAY()-D507,"")</f>
        <v/>
      </c>
    </row>
    <row r="508">
      <c r="C508" s="7" t="n"/>
      <c r="D508" s="10" t="n"/>
      <c r="E508" s="10" t="n"/>
      <c r="F508" s="11">
        <f>IF(C508="","",IF(E508&lt;&gt;"","Pago",IF(D508="","Sem vencimento",IF(D508&lt;TODAY(),"Vencida","A vencer"))))</f>
        <v/>
      </c>
      <c r="G508" s="11">
        <f>IF(F508="Vencida",TODAY()-D508,"")</f>
        <v/>
      </c>
    </row>
    <row r="509">
      <c r="C509" s="7" t="n"/>
      <c r="D509" s="10" t="n"/>
      <c r="E509" s="10" t="n"/>
      <c r="F509" s="11">
        <f>IF(C509="","",IF(E509&lt;&gt;"","Pago",IF(D509="","Sem vencimento",IF(D509&lt;TODAY(),"Vencida","A vencer"))))</f>
        <v/>
      </c>
      <c r="G509" s="11">
        <f>IF(F509="Vencida",TODAY()-D509,"")</f>
        <v/>
      </c>
    </row>
    <row r="510">
      <c r="C510" s="7" t="n"/>
      <c r="D510" s="10" t="n"/>
      <c r="E510" s="10" t="n"/>
      <c r="F510" s="11">
        <f>IF(C510="","",IF(E510&lt;&gt;"","Pago",IF(D510="","Sem vencimento",IF(D510&lt;TODAY(),"Vencida","A vencer"))))</f>
        <v/>
      </c>
      <c r="G510" s="11">
        <f>IF(F510="Vencida",TODAY()-D510,"")</f>
        <v/>
      </c>
    </row>
    <row r="511">
      <c r="C511" s="7" t="n"/>
      <c r="D511" s="10" t="n"/>
      <c r="E511" s="10" t="n"/>
      <c r="F511" s="11">
        <f>IF(C511="","",IF(E511&lt;&gt;"","Pago",IF(D511="","Sem vencimento",IF(D511&lt;TODAY(),"Vencida","A vencer"))))</f>
        <v/>
      </c>
      <c r="G511" s="11">
        <f>IF(F511="Vencida",TODAY()-D511,"")</f>
        <v/>
      </c>
    </row>
    <row r="512">
      <c r="C512" s="7" t="n"/>
      <c r="D512" s="10" t="n"/>
      <c r="E512" s="10" t="n"/>
      <c r="F512" s="11">
        <f>IF(C512="","",IF(E512&lt;&gt;"","Pago",IF(D512="","Sem vencimento",IF(D512&lt;TODAY(),"Vencida","A vencer"))))</f>
        <v/>
      </c>
      <c r="G512" s="11">
        <f>IF(F512="Vencida",TODAY()-D512,"")</f>
        <v/>
      </c>
    </row>
    <row r="513">
      <c r="C513" s="7" t="n"/>
      <c r="D513" s="10" t="n"/>
      <c r="E513" s="10" t="n"/>
      <c r="F513" s="11">
        <f>IF(C513="","",IF(E513&lt;&gt;"","Pago",IF(D513="","Sem vencimento",IF(D513&lt;TODAY(),"Vencida","A vencer"))))</f>
        <v/>
      </c>
      <c r="G513" s="11">
        <f>IF(F513="Vencida",TODAY()-D513,"")</f>
        <v/>
      </c>
    </row>
    <row r="514">
      <c r="C514" s="7" t="n"/>
      <c r="D514" s="10" t="n"/>
      <c r="E514" s="10" t="n"/>
      <c r="F514" s="11">
        <f>IF(C514="","",IF(E514&lt;&gt;"","Pago",IF(D514="","Sem vencimento",IF(D514&lt;TODAY(),"Vencida","A vencer"))))</f>
        <v/>
      </c>
      <c r="G514" s="11">
        <f>IF(F514="Vencida",TODAY()-D514,"")</f>
        <v/>
      </c>
    </row>
    <row r="515">
      <c r="C515" s="7" t="n"/>
      <c r="D515" s="10" t="n"/>
      <c r="E515" s="10" t="n"/>
      <c r="F515" s="11">
        <f>IF(C515="","",IF(E515&lt;&gt;"","Pago",IF(D515="","Sem vencimento",IF(D515&lt;TODAY(),"Vencida","A vencer"))))</f>
        <v/>
      </c>
      <c r="G515" s="11">
        <f>IF(F515="Vencida",TODAY()-D515,"")</f>
        <v/>
      </c>
    </row>
    <row r="516">
      <c r="C516" s="7" t="n"/>
      <c r="D516" s="10" t="n"/>
      <c r="E516" s="10" t="n"/>
      <c r="F516" s="11">
        <f>IF(C516="","",IF(E516&lt;&gt;"","Pago",IF(D516="","Sem vencimento",IF(D516&lt;TODAY(),"Vencida","A vencer"))))</f>
        <v/>
      </c>
      <c r="G516" s="11">
        <f>IF(F516="Vencida",TODAY()-D516,"")</f>
        <v/>
      </c>
    </row>
    <row r="517">
      <c r="C517" s="7" t="n"/>
      <c r="D517" s="10" t="n"/>
      <c r="E517" s="10" t="n"/>
      <c r="F517" s="11">
        <f>IF(C517="","",IF(E517&lt;&gt;"","Pago",IF(D517="","Sem vencimento",IF(D517&lt;TODAY(),"Vencida","A vencer"))))</f>
        <v/>
      </c>
      <c r="G517" s="11">
        <f>IF(F517="Vencida",TODAY()-D517,"")</f>
        <v/>
      </c>
    </row>
    <row r="518">
      <c r="C518" s="7" t="n"/>
      <c r="D518" s="10" t="n"/>
      <c r="E518" s="10" t="n"/>
      <c r="F518" s="11">
        <f>IF(C518="","",IF(E518&lt;&gt;"","Pago",IF(D518="","Sem vencimento",IF(D518&lt;TODAY(),"Vencida","A vencer"))))</f>
        <v/>
      </c>
      <c r="G518" s="11">
        <f>IF(F518="Vencida",TODAY()-D518,"")</f>
        <v/>
      </c>
    </row>
    <row r="519">
      <c r="C519" s="7" t="n"/>
      <c r="D519" s="10" t="n"/>
      <c r="E519" s="10" t="n"/>
      <c r="F519" s="11">
        <f>IF(C519="","",IF(E519&lt;&gt;"","Pago",IF(D519="","Sem vencimento",IF(D519&lt;TODAY(),"Vencida","A vencer"))))</f>
        <v/>
      </c>
      <c r="G519" s="11">
        <f>IF(F519="Vencida",TODAY()-D519,"")</f>
        <v/>
      </c>
    </row>
    <row r="520">
      <c r="C520" s="7" t="n"/>
      <c r="D520" s="10" t="n"/>
      <c r="E520" s="10" t="n"/>
      <c r="F520" s="11">
        <f>IF(C520="","",IF(E520&lt;&gt;"","Pago",IF(D520="","Sem vencimento",IF(D520&lt;TODAY(),"Vencida","A vencer"))))</f>
        <v/>
      </c>
      <c r="G520" s="11">
        <f>IF(F520="Vencida",TODAY()-D520,"")</f>
        <v/>
      </c>
    </row>
    <row r="521">
      <c r="C521" s="7" t="n"/>
      <c r="D521" s="10" t="n"/>
      <c r="E521" s="10" t="n"/>
      <c r="F521" s="11">
        <f>IF(C521="","",IF(E521&lt;&gt;"","Pago",IF(D521="","Sem vencimento",IF(D521&lt;TODAY(),"Vencida","A vencer"))))</f>
        <v/>
      </c>
      <c r="G521" s="11">
        <f>IF(F521="Vencida",TODAY()-D521,"")</f>
        <v/>
      </c>
    </row>
    <row r="522">
      <c r="C522" s="7" t="n"/>
      <c r="D522" s="10" t="n"/>
      <c r="E522" s="10" t="n"/>
      <c r="F522" s="11">
        <f>IF(C522="","",IF(E522&lt;&gt;"","Pago",IF(D522="","Sem vencimento",IF(D522&lt;TODAY(),"Vencida","A vencer"))))</f>
        <v/>
      </c>
      <c r="G522" s="11">
        <f>IF(F522="Vencida",TODAY()-D522,"")</f>
        <v/>
      </c>
    </row>
    <row r="523">
      <c r="C523" s="7" t="n"/>
      <c r="D523" s="10" t="n"/>
      <c r="E523" s="10" t="n"/>
      <c r="F523" s="11">
        <f>IF(C523="","",IF(E523&lt;&gt;"","Pago",IF(D523="","Sem vencimento",IF(D523&lt;TODAY(),"Vencida","A vencer"))))</f>
        <v/>
      </c>
      <c r="G523" s="11">
        <f>IF(F523="Vencida",TODAY()-D523,"")</f>
        <v/>
      </c>
    </row>
    <row r="524">
      <c r="C524" s="7" t="n"/>
      <c r="D524" s="10" t="n"/>
      <c r="E524" s="10" t="n"/>
      <c r="F524" s="11">
        <f>IF(C524="","",IF(E524&lt;&gt;"","Pago",IF(D524="","Sem vencimento",IF(D524&lt;TODAY(),"Vencida","A vencer"))))</f>
        <v/>
      </c>
      <c r="G524" s="11">
        <f>IF(F524="Vencida",TODAY()-D524,"")</f>
        <v/>
      </c>
    </row>
    <row r="525">
      <c r="C525" s="7" t="n"/>
      <c r="D525" s="10" t="n"/>
      <c r="E525" s="10" t="n"/>
      <c r="F525" s="11">
        <f>IF(C525="","",IF(E525&lt;&gt;"","Pago",IF(D525="","Sem vencimento",IF(D525&lt;TODAY(),"Vencida","A vencer"))))</f>
        <v/>
      </c>
      <c r="G525" s="11">
        <f>IF(F525="Vencida",TODAY()-D525,"")</f>
        <v/>
      </c>
    </row>
    <row r="526">
      <c r="C526" s="7" t="n"/>
      <c r="D526" s="10" t="n"/>
      <c r="E526" s="10" t="n"/>
      <c r="F526" s="11">
        <f>IF(C526="","",IF(E526&lt;&gt;"","Pago",IF(D526="","Sem vencimento",IF(D526&lt;TODAY(),"Vencida","A vencer"))))</f>
        <v/>
      </c>
      <c r="G526" s="11">
        <f>IF(F526="Vencida",TODAY()-D526,"")</f>
        <v/>
      </c>
    </row>
    <row r="527">
      <c r="C527" s="7" t="n"/>
      <c r="D527" s="10" t="n"/>
      <c r="E527" s="10" t="n"/>
      <c r="F527" s="11">
        <f>IF(C527="","",IF(E527&lt;&gt;"","Pago",IF(D527="","Sem vencimento",IF(D527&lt;TODAY(),"Vencida","A vencer"))))</f>
        <v/>
      </c>
      <c r="G527" s="11">
        <f>IF(F527="Vencida",TODAY()-D527,"")</f>
        <v/>
      </c>
    </row>
    <row r="528">
      <c r="C528" s="7" t="n"/>
      <c r="D528" s="10" t="n"/>
      <c r="E528" s="10" t="n"/>
      <c r="F528" s="11">
        <f>IF(C528="","",IF(E528&lt;&gt;"","Pago",IF(D528="","Sem vencimento",IF(D528&lt;TODAY(),"Vencida","A vencer"))))</f>
        <v/>
      </c>
      <c r="G528" s="11">
        <f>IF(F528="Vencida",TODAY()-D528,"")</f>
        <v/>
      </c>
    </row>
    <row r="529">
      <c r="C529" s="7" t="n"/>
      <c r="D529" s="10" t="n"/>
      <c r="E529" s="10" t="n"/>
      <c r="F529" s="11">
        <f>IF(C529="","",IF(E529&lt;&gt;"","Pago",IF(D529="","Sem vencimento",IF(D529&lt;TODAY(),"Vencida","A vencer"))))</f>
        <v/>
      </c>
      <c r="G529" s="11">
        <f>IF(F529="Vencida",TODAY()-D529,"")</f>
        <v/>
      </c>
    </row>
    <row r="530">
      <c r="C530" s="7" t="n"/>
      <c r="D530" s="10" t="n"/>
      <c r="E530" s="10" t="n"/>
      <c r="F530" s="11">
        <f>IF(C530="","",IF(E530&lt;&gt;"","Pago",IF(D530="","Sem vencimento",IF(D530&lt;TODAY(),"Vencida","A vencer"))))</f>
        <v/>
      </c>
      <c r="G530" s="11">
        <f>IF(F530="Vencida",TODAY()-D530,"")</f>
        <v/>
      </c>
    </row>
    <row r="531">
      <c r="C531" s="7" t="n"/>
      <c r="D531" s="10" t="n"/>
      <c r="E531" s="10" t="n"/>
      <c r="F531" s="11">
        <f>IF(C531="","",IF(E531&lt;&gt;"","Pago",IF(D531="","Sem vencimento",IF(D531&lt;TODAY(),"Vencida","A vencer"))))</f>
        <v/>
      </c>
      <c r="G531" s="11">
        <f>IF(F531="Vencida",TODAY()-D531,"")</f>
        <v/>
      </c>
    </row>
    <row r="532">
      <c r="C532" s="7" t="n"/>
      <c r="D532" s="10" t="n"/>
      <c r="E532" s="10" t="n"/>
      <c r="F532" s="11">
        <f>IF(C532="","",IF(E532&lt;&gt;"","Pago",IF(D532="","Sem vencimento",IF(D532&lt;TODAY(),"Vencida","A vencer"))))</f>
        <v/>
      </c>
      <c r="G532" s="11">
        <f>IF(F532="Vencida",TODAY()-D532,"")</f>
        <v/>
      </c>
    </row>
    <row r="533">
      <c r="C533" s="7" t="n"/>
      <c r="D533" s="10" t="n"/>
      <c r="E533" s="10" t="n"/>
      <c r="F533" s="11">
        <f>IF(C533="","",IF(E533&lt;&gt;"","Pago",IF(D533="","Sem vencimento",IF(D533&lt;TODAY(),"Vencida","A vencer"))))</f>
        <v/>
      </c>
      <c r="G533" s="11">
        <f>IF(F533="Vencida",TODAY()-D533,"")</f>
        <v/>
      </c>
    </row>
    <row r="534">
      <c r="C534" s="7" t="n"/>
      <c r="D534" s="10" t="n"/>
      <c r="E534" s="10" t="n"/>
      <c r="F534" s="11">
        <f>IF(C534="","",IF(E534&lt;&gt;"","Pago",IF(D534="","Sem vencimento",IF(D534&lt;TODAY(),"Vencida","A vencer"))))</f>
        <v/>
      </c>
      <c r="G534" s="11">
        <f>IF(F534="Vencida",TODAY()-D534,"")</f>
        <v/>
      </c>
    </row>
    <row r="535">
      <c r="C535" s="7" t="n"/>
      <c r="D535" s="10" t="n"/>
      <c r="E535" s="10" t="n"/>
      <c r="F535" s="11">
        <f>IF(C535="","",IF(E535&lt;&gt;"","Pago",IF(D535="","Sem vencimento",IF(D535&lt;TODAY(),"Vencida","A vencer"))))</f>
        <v/>
      </c>
      <c r="G535" s="11">
        <f>IF(F535="Vencida",TODAY()-D535,"")</f>
        <v/>
      </c>
    </row>
    <row r="536">
      <c r="C536" s="7" t="n"/>
      <c r="D536" s="10" t="n"/>
      <c r="E536" s="10" t="n"/>
      <c r="F536" s="11">
        <f>IF(C536="","",IF(E536&lt;&gt;"","Pago",IF(D536="","Sem vencimento",IF(D536&lt;TODAY(),"Vencida","A vencer"))))</f>
        <v/>
      </c>
      <c r="G536" s="11">
        <f>IF(F536="Vencida",TODAY()-D536,"")</f>
        <v/>
      </c>
    </row>
    <row r="537">
      <c r="C537" s="7" t="n"/>
      <c r="D537" s="10" t="n"/>
      <c r="E537" s="10" t="n"/>
      <c r="F537" s="11">
        <f>IF(C537="","",IF(E537&lt;&gt;"","Pago",IF(D537="","Sem vencimento",IF(D537&lt;TODAY(),"Vencida","A vencer"))))</f>
        <v/>
      </c>
      <c r="G537" s="11">
        <f>IF(F537="Vencida",TODAY()-D537,"")</f>
        <v/>
      </c>
    </row>
    <row r="538">
      <c r="C538" s="7" t="n"/>
      <c r="D538" s="10" t="n"/>
      <c r="E538" s="10" t="n"/>
      <c r="F538" s="11">
        <f>IF(C538="","",IF(E538&lt;&gt;"","Pago",IF(D538="","Sem vencimento",IF(D538&lt;TODAY(),"Vencida","A vencer"))))</f>
        <v/>
      </c>
      <c r="G538" s="11">
        <f>IF(F538="Vencida",TODAY()-D538,"")</f>
        <v/>
      </c>
    </row>
    <row r="539">
      <c r="C539" s="7" t="n"/>
      <c r="D539" s="10" t="n"/>
      <c r="E539" s="10" t="n"/>
      <c r="F539" s="11">
        <f>IF(C539="","",IF(E539&lt;&gt;"","Pago",IF(D539="","Sem vencimento",IF(D539&lt;TODAY(),"Vencida","A vencer"))))</f>
        <v/>
      </c>
      <c r="G539" s="11">
        <f>IF(F539="Vencida",TODAY()-D539,"")</f>
        <v/>
      </c>
    </row>
    <row r="540">
      <c r="C540" s="7" t="n"/>
      <c r="D540" s="10" t="n"/>
      <c r="E540" s="10" t="n"/>
      <c r="F540" s="11">
        <f>IF(C540="","",IF(E540&lt;&gt;"","Pago",IF(D540="","Sem vencimento",IF(D540&lt;TODAY(),"Vencida","A vencer"))))</f>
        <v/>
      </c>
      <c r="G540" s="11">
        <f>IF(F540="Vencida",TODAY()-D540,"")</f>
        <v/>
      </c>
    </row>
    <row r="541">
      <c r="C541" s="7" t="n"/>
      <c r="D541" s="10" t="n"/>
      <c r="E541" s="10" t="n"/>
      <c r="F541" s="11">
        <f>IF(C541="","",IF(E541&lt;&gt;"","Pago",IF(D541="","Sem vencimento",IF(D541&lt;TODAY(),"Vencida","A vencer"))))</f>
        <v/>
      </c>
      <c r="G541" s="11">
        <f>IF(F541="Vencida",TODAY()-D541,"")</f>
        <v/>
      </c>
    </row>
    <row r="542">
      <c r="C542" s="7" t="n"/>
      <c r="D542" s="10" t="n"/>
      <c r="E542" s="10" t="n"/>
      <c r="F542" s="11">
        <f>IF(C542="","",IF(E542&lt;&gt;"","Pago",IF(D542="","Sem vencimento",IF(D542&lt;TODAY(),"Vencida","A vencer"))))</f>
        <v/>
      </c>
      <c r="G542" s="11">
        <f>IF(F542="Vencida",TODAY()-D542,"")</f>
        <v/>
      </c>
    </row>
    <row r="543">
      <c r="C543" s="7" t="n"/>
      <c r="D543" s="10" t="n"/>
      <c r="E543" s="10" t="n"/>
      <c r="F543" s="11">
        <f>IF(C543="","",IF(E543&lt;&gt;"","Pago",IF(D543="","Sem vencimento",IF(D543&lt;TODAY(),"Vencida","A vencer"))))</f>
        <v/>
      </c>
      <c r="G543" s="11">
        <f>IF(F543="Vencida",TODAY()-D543,"")</f>
        <v/>
      </c>
    </row>
    <row r="544">
      <c r="C544" s="7" t="n"/>
      <c r="D544" s="10" t="n"/>
      <c r="E544" s="10" t="n"/>
      <c r="F544" s="11">
        <f>IF(C544="","",IF(E544&lt;&gt;"","Pago",IF(D544="","Sem vencimento",IF(D544&lt;TODAY(),"Vencida","A vencer"))))</f>
        <v/>
      </c>
      <c r="G544" s="11">
        <f>IF(F544="Vencida",TODAY()-D544,"")</f>
        <v/>
      </c>
    </row>
    <row r="545">
      <c r="C545" s="7" t="n"/>
      <c r="D545" s="10" t="n"/>
      <c r="E545" s="10" t="n"/>
      <c r="F545" s="11">
        <f>IF(C545="","",IF(E545&lt;&gt;"","Pago",IF(D545="","Sem vencimento",IF(D545&lt;TODAY(),"Vencida","A vencer"))))</f>
        <v/>
      </c>
      <c r="G545" s="11">
        <f>IF(F545="Vencida",TODAY()-D545,"")</f>
        <v/>
      </c>
    </row>
    <row r="546">
      <c r="C546" s="7" t="n"/>
      <c r="D546" s="10" t="n"/>
      <c r="E546" s="10" t="n"/>
      <c r="F546" s="11">
        <f>IF(C546="","",IF(E546&lt;&gt;"","Pago",IF(D546="","Sem vencimento",IF(D546&lt;TODAY(),"Vencida","A vencer"))))</f>
        <v/>
      </c>
      <c r="G546" s="11">
        <f>IF(F546="Vencida",TODAY()-D546,"")</f>
        <v/>
      </c>
    </row>
    <row r="547">
      <c r="C547" s="7" t="n"/>
      <c r="D547" s="10" t="n"/>
      <c r="E547" s="10" t="n"/>
      <c r="F547" s="11">
        <f>IF(C547="","",IF(E547&lt;&gt;"","Pago",IF(D547="","Sem vencimento",IF(D547&lt;TODAY(),"Vencida","A vencer"))))</f>
        <v/>
      </c>
      <c r="G547" s="11">
        <f>IF(F547="Vencida",TODAY()-D547,"")</f>
        <v/>
      </c>
    </row>
    <row r="548">
      <c r="C548" s="7" t="n"/>
      <c r="D548" s="10" t="n"/>
      <c r="E548" s="10" t="n"/>
      <c r="F548" s="11">
        <f>IF(C548="","",IF(E548&lt;&gt;"","Pago",IF(D548="","Sem vencimento",IF(D548&lt;TODAY(),"Vencida","A vencer"))))</f>
        <v/>
      </c>
      <c r="G548" s="11">
        <f>IF(F548="Vencida",TODAY()-D548,"")</f>
        <v/>
      </c>
    </row>
    <row r="549">
      <c r="C549" s="7" t="n"/>
      <c r="D549" s="10" t="n"/>
      <c r="E549" s="10" t="n"/>
      <c r="F549" s="11">
        <f>IF(C549="","",IF(E549&lt;&gt;"","Pago",IF(D549="","Sem vencimento",IF(D549&lt;TODAY(),"Vencida","A vencer"))))</f>
        <v/>
      </c>
      <c r="G549" s="11">
        <f>IF(F549="Vencida",TODAY()-D549,"")</f>
        <v/>
      </c>
    </row>
    <row r="550">
      <c r="C550" s="7" t="n"/>
      <c r="D550" s="10" t="n"/>
      <c r="E550" s="10" t="n"/>
      <c r="F550" s="11">
        <f>IF(C550="","",IF(E550&lt;&gt;"","Pago",IF(D550="","Sem vencimento",IF(D550&lt;TODAY(),"Vencida","A vencer"))))</f>
        <v/>
      </c>
      <c r="G550" s="11">
        <f>IF(F550="Vencida",TODAY()-D550,"")</f>
        <v/>
      </c>
    </row>
    <row r="551">
      <c r="C551" s="7" t="n"/>
      <c r="D551" s="10" t="n"/>
      <c r="E551" s="10" t="n"/>
      <c r="F551" s="11">
        <f>IF(C551="","",IF(E551&lt;&gt;"","Pago",IF(D551="","Sem vencimento",IF(D551&lt;TODAY(),"Vencida","A vencer"))))</f>
        <v/>
      </c>
      <c r="G551" s="11">
        <f>IF(F551="Vencida",TODAY()-D551,"")</f>
        <v/>
      </c>
    </row>
    <row r="552">
      <c r="C552" s="7" t="n"/>
      <c r="D552" s="10" t="n"/>
      <c r="E552" s="10" t="n"/>
      <c r="F552" s="11">
        <f>IF(C552="","",IF(E552&lt;&gt;"","Pago",IF(D552="","Sem vencimento",IF(D552&lt;TODAY(),"Vencida","A vencer"))))</f>
        <v/>
      </c>
      <c r="G552" s="11">
        <f>IF(F552="Vencida",TODAY()-D552,"")</f>
        <v/>
      </c>
    </row>
    <row r="553">
      <c r="C553" s="7" t="n"/>
      <c r="D553" s="10" t="n"/>
      <c r="E553" s="10" t="n"/>
      <c r="F553" s="11">
        <f>IF(C553="","",IF(E553&lt;&gt;"","Pago",IF(D553="","Sem vencimento",IF(D553&lt;TODAY(),"Vencida","A vencer"))))</f>
        <v/>
      </c>
      <c r="G553" s="11">
        <f>IF(F553="Vencida",TODAY()-D553,"")</f>
        <v/>
      </c>
    </row>
    <row r="554">
      <c r="C554" s="7" t="n"/>
      <c r="D554" s="10" t="n"/>
      <c r="E554" s="10" t="n"/>
      <c r="F554" s="11">
        <f>IF(C554="","",IF(E554&lt;&gt;"","Pago",IF(D554="","Sem vencimento",IF(D554&lt;TODAY(),"Vencida","A vencer"))))</f>
        <v/>
      </c>
      <c r="G554" s="11">
        <f>IF(F554="Vencida",TODAY()-D554,"")</f>
        <v/>
      </c>
    </row>
    <row r="555">
      <c r="C555" s="7" t="n"/>
      <c r="D555" s="10" t="n"/>
      <c r="E555" s="10" t="n"/>
      <c r="F555" s="11">
        <f>IF(C555="","",IF(E555&lt;&gt;"","Pago",IF(D555="","Sem vencimento",IF(D555&lt;TODAY(),"Vencida","A vencer"))))</f>
        <v/>
      </c>
      <c r="G555" s="11">
        <f>IF(F555="Vencida",TODAY()-D555,"")</f>
        <v/>
      </c>
    </row>
    <row r="556">
      <c r="C556" s="7" t="n"/>
      <c r="D556" s="10" t="n"/>
      <c r="E556" s="10" t="n"/>
      <c r="F556" s="11">
        <f>IF(C556="","",IF(E556&lt;&gt;"","Pago",IF(D556="","Sem vencimento",IF(D556&lt;TODAY(),"Vencida","A vencer"))))</f>
        <v/>
      </c>
      <c r="G556" s="11">
        <f>IF(F556="Vencida",TODAY()-D556,"")</f>
        <v/>
      </c>
    </row>
    <row r="557">
      <c r="C557" s="7" t="n"/>
      <c r="D557" s="10" t="n"/>
      <c r="E557" s="10" t="n"/>
      <c r="F557" s="11">
        <f>IF(C557="","",IF(E557&lt;&gt;"","Pago",IF(D557="","Sem vencimento",IF(D557&lt;TODAY(),"Vencida","A vencer"))))</f>
        <v/>
      </c>
      <c r="G557" s="11">
        <f>IF(F557="Vencida",TODAY()-D557,"")</f>
        <v/>
      </c>
    </row>
    <row r="558">
      <c r="C558" s="7" t="n"/>
      <c r="D558" s="10" t="n"/>
      <c r="E558" s="10" t="n"/>
      <c r="F558" s="11">
        <f>IF(C558="","",IF(E558&lt;&gt;"","Pago",IF(D558="","Sem vencimento",IF(D558&lt;TODAY(),"Vencida","A vencer"))))</f>
        <v/>
      </c>
      <c r="G558" s="11">
        <f>IF(F558="Vencida",TODAY()-D558,"")</f>
        <v/>
      </c>
    </row>
    <row r="559">
      <c r="C559" s="7" t="n"/>
      <c r="D559" s="10" t="n"/>
      <c r="E559" s="10" t="n"/>
      <c r="F559" s="11">
        <f>IF(C559="","",IF(E559&lt;&gt;"","Pago",IF(D559="","Sem vencimento",IF(D559&lt;TODAY(),"Vencida","A vencer"))))</f>
        <v/>
      </c>
      <c r="G559" s="11">
        <f>IF(F559="Vencida",TODAY()-D559,"")</f>
        <v/>
      </c>
    </row>
    <row r="560">
      <c r="C560" s="7" t="n"/>
      <c r="D560" s="10" t="n"/>
      <c r="E560" s="10" t="n"/>
      <c r="F560" s="11">
        <f>IF(C560="","",IF(E560&lt;&gt;"","Pago",IF(D560="","Sem vencimento",IF(D560&lt;TODAY(),"Vencida","A vencer"))))</f>
        <v/>
      </c>
      <c r="G560" s="11">
        <f>IF(F560="Vencida",TODAY()-D560,"")</f>
        <v/>
      </c>
    </row>
    <row r="561">
      <c r="C561" s="7" t="n"/>
      <c r="D561" s="10" t="n"/>
      <c r="E561" s="10" t="n"/>
      <c r="F561" s="11">
        <f>IF(C561="","",IF(E561&lt;&gt;"","Pago",IF(D561="","Sem vencimento",IF(D561&lt;TODAY(),"Vencida","A vencer"))))</f>
        <v/>
      </c>
      <c r="G561" s="11">
        <f>IF(F561="Vencida",TODAY()-D561,"")</f>
        <v/>
      </c>
    </row>
    <row r="562">
      <c r="C562" s="7" t="n"/>
      <c r="D562" s="10" t="n"/>
      <c r="E562" s="10" t="n"/>
      <c r="F562" s="11">
        <f>IF(C562="","",IF(E562&lt;&gt;"","Pago",IF(D562="","Sem vencimento",IF(D562&lt;TODAY(),"Vencida","A vencer"))))</f>
        <v/>
      </c>
      <c r="G562" s="11">
        <f>IF(F562="Vencida",TODAY()-D562,"")</f>
        <v/>
      </c>
    </row>
    <row r="563">
      <c r="C563" s="7" t="n"/>
      <c r="D563" s="10" t="n"/>
      <c r="E563" s="10" t="n"/>
      <c r="F563" s="11">
        <f>IF(C563="","",IF(E563&lt;&gt;"","Pago",IF(D563="","Sem vencimento",IF(D563&lt;TODAY(),"Vencida","A vencer"))))</f>
        <v/>
      </c>
      <c r="G563" s="11">
        <f>IF(F563="Vencida",TODAY()-D563,"")</f>
        <v/>
      </c>
    </row>
    <row r="564">
      <c r="C564" s="7" t="n"/>
      <c r="D564" s="10" t="n"/>
      <c r="E564" s="10" t="n"/>
      <c r="F564" s="11">
        <f>IF(C564="","",IF(E564&lt;&gt;"","Pago",IF(D564="","Sem vencimento",IF(D564&lt;TODAY(),"Vencida","A vencer"))))</f>
        <v/>
      </c>
      <c r="G564" s="11">
        <f>IF(F564="Vencida",TODAY()-D564,"")</f>
        <v/>
      </c>
    </row>
    <row r="565">
      <c r="C565" s="7" t="n"/>
      <c r="D565" s="10" t="n"/>
      <c r="E565" s="10" t="n"/>
      <c r="F565" s="11">
        <f>IF(C565="","",IF(E565&lt;&gt;"","Pago",IF(D565="","Sem vencimento",IF(D565&lt;TODAY(),"Vencida","A vencer"))))</f>
        <v/>
      </c>
      <c r="G565" s="11">
        <f>IF(F565="Vencida",TODAY()-D565,"")</f>
        <v/>
      </c>
    </row>
    <row r="566">
      <c r="C566" s="7" t="n"/>
      <c r="D566" s="10" t="n"/>
      <c r="E566" s="10" t="n"/>
      <c r="F566" s="11">
        <f>IF(C566="","",IF(E566&lt;&gt;"","Pago",IF(D566="","Sem vencimento",IF(D566&lt;TODAY(),"Vencida","A vencer"))))</f>
        <v/>
      </c>
      <c r="G566" s="11">
        <f>IF(F566="Vencida",TODAY()-D566,"")</f>
        <v/>
      </c>
    </row>
    <row r="567">
      <c r="C567" s="7" t="n"/>
      <c r="D567" s="10" t="n"/>
      <c r="E567" s="10" t="n"/>
      <c r="F567" s="11">
        <f>IF(C567="","",IF(E567&lt;&gt;"","Pago",IF(D567="","Sem vencimento",IF(D567&lt;TODAY(),"Vencida","A vencer"))))</f>
        <v/>
      </c>
      <c r="G567" s="11">
        <f>IF(F567="Vencida",TODAY()-D567,"")</f>
        <v/>
      </c>
    </row>
    <row r="568">
      <c r="C568" s="7" t="n"/>
      <c r="D568" s="10" t="n"/>
      <c r="E568" s="10" t="n"/>
      <c r="F568" s="11">
        <f>IF(C568="","",IF(E568&lt;&gt;"","Pago",IF(D568="","Sem vencimento",IF(D568&lt;TODAY(),"Vencida","A vencer"))))</f>
        <v/>
      </c>
      <c r="G568" s="11">
        <f>IF(F568="Vencida",TODAY()-D568,"")</f>
        <v/>
      </c>
    </row>
    <row r="569">
      <c r="C569" s="7" t="n"/>
      <c r="D569" s="10" t="n"/>
      <c r="E569" s="10" t="n"/>
      <c r="F569" s="11">
        <f>IF(C569="","",IF(E569&lt;&gt;"","Pago",IF(D569="","Sem vencimento",IF(D569&lt;TODAY(),"Vencida","A vencer"))))</f>
        <v/>
      </c>
      <c r="G569" s="11">
        <f>IF(F569="Vencida",TODAY()-D569,"")</f>
        <v/>
      </c>
    </row>
    <row r="570">
      <c r="C570" s="7" t="n"/>
      <c r="D570" s="10" t="n"/>
      <c r="E570" s="10" t="n"/>
      <c r="F570" s="11">
        <f>IF(C570="","",IF(E570&lt;&gt;"","Pago",IF(D570="","Sem vencimento",IF(D570&lt;TODAY(),"Vencida","A vencer"))))</f>
        <v/>
      </c>
      <c r="G570" s="11">
        <f>IF(F570="Vencida",TODAY()-D570,"")</f>
        <v/>
      </c>
    </row>
    <row r="571">
      <c r="C571" s="7" t="n"/>
      <c r="D571" s="10" t="n"/>
      <c r="E571" s="10" t="n"/>
      <c r="F571" s="11">
        <f>IF(C571="","",IF(E571&lt;&gt;"","Pago",IF(D571="","Sem vencimento",IF(D571&lt;TODAY(),"Vencida","A vencer"))))</f>
        <v/>
      </c>
      <c r="G571" s="11">
        <f>IF(F571="Vencida",TODAY()-D571,"")</f>
        <v/>
      </c>
    </row>
    <row r="572">
      <c r="C572" s="7" t="n"/>
      <c r="D572" s="10" t="n"/>
      <c r="E572" s="10" t="n"/>
      <c r="F572" s="11">
        <f>IF(C572="","",IF(E572&lt;&gt;"","Pago",IF(D572="","Sem vencimento",IF(D572&lt;TODAY(),"Vencida","A vencer"))))</f>
        <v/>
      </c>
      <c r="G572" s="11">
        <f>IF(F572="Vencida",TODAY()-D572,"")</f>
        <v/>
      </c>
    </row>
    <row r="573">
      <c r="C573" s="7" t="n"/>
      <c r="D573" s="10" t="n"/>
      <c r="E573" s="10" t="n"/>
      <c r="F573" s="11">
        <f>IF(C573="","",IF(E573&lt;&gt;"","Pago",IF(D573="","Sem vencimento",IF(D573&lt;TODAY(),"Vencida","A vencer"))))</f>
        <v/>
      </c>
      <c r="G573" s="11">
        <f>IF(F573="Vencida",TODAY()-D573,"")</f>
        <v/>
      </c>
    </row>
    <row r="574">
      <c r="C574" s="7" t="n"/>
      <c r="D574" s="10" t="n"/>
      <c r="E574" s="10" t="n"/>
      <c r="F574" s="11">
        <f>IF(C574="","",IF(E574&lt;&gt;"","Pago",IF(D574="","Sem vencimento",IF(D574&lt;TODAY(),"Vencida","A vencer"))))</f>
        <v/>
      </c>
      <c r="G574" s="11">
        <f>IF(F574="Vencida",TODAY()-D574,"")</f>
        <v/>
      </c>
    </row>
    <row r="575">
      <c r="C575" s="7" t="n"/>
      <c r="D575" s="10" t="n"/>
      <c r="E575" s="10" t="n"/>
      <c r="F575" s="11">
        <f>IF(C575="","",IF(E575&lt;&gt;"","Pago",IF(D575="","Sem vencimento",IF(D575&lt;TODAY(),"Vencida","A vencer"))))</f>
        <v/>
      </c>
      <c r="G575" s="11">
        <f>IF(F575="Vencida",TODAY()-D575,"")</f>
        <v/>
      </c>
    </row>
    <row r="576">
      <c r="C576" s="7" t="n"/>
      <c r="D576" s="10" t="n"/>
      <c r="E576" s="10" t="n"/>
      <c r="F576" s="11">
        <f>IF(C576="","",IF(E576&lt;&gt;"","Pago",IF(D576="","Sem vencimento",IF(D576&lt;TODAY(),"Vencida","A vencer"))))</f>
        <v/>
      </c>
      <c r="G576" s="11">
        <f>IF(F576="Vencida",TODAY()-D576,"")</f>
        <v/>
      </c>
    </row>
    <row r="577">
      <c r="C577" s="7" t="n"/>
      <c r="D577" s="10" t="n"/>
      <c r="E577" s="10" t="n"/>
      <c r="F577" s="11">
        <f>IF(C577="","",IF(E577&lt;&gt;"","Pago",IF(D577="","Sem vencimento",IF(D577&lt;TODAY(),"Vencida","A vencer"))))</f>
        <v/>
      </c>
      <c r="G577" s="11">
        <f>IF(F577="Vencida",TODAY()-D577,"")</f>
        <v/>
      </c>
    </row>
    <row r="578">
      <c r="C578" s="7" t="n"/>
      <c r="D578" s="10" t="n"/>
      <c r="E578" s="10" t="n"/>
      <c r="F578" s="11">
        <f>IF(C578="","",IF(E578&lt;&gt;"","Pago",IF(D578="","Sem vencimento",IF(D578&lt;TODAY(),"Vencida","A vencer"))))</f>
        <v/>
      </c>
      <c r="G578" s="11">
        <f>IF(F578="Vencida",TODAY()-D578,"")</f>
        <v/>
      </c>
    </row>
    <row r="579">
      <c r="C579" s="7" t="n"/>
      <c r="D579" s="10" t="n"/>
      <c r="E579" s="10" t="n"/>
      <c r="F579" s="11">
        <f>IF(C579="","",IF(E579&lt;&gt;"","Pago",IF(D579="","Sem vencimento",IF(D579&lt;TODAY(),"Vencida","A vencer"))))</f>
        <v/>
      </c>
      <c r="G579" s="11">
        <f>IF(F579="Vencida",TODAY()-D579,"")</f>
        <v/>
      </c>
    </row>
    <row r="580">
      <c r="C580" s="7" t="n"/>
      <c r="D580" s="10" t="n"/>
      <c r="E580" s="10" t="n"/>
      <c r="F580" s="11">
        <f>IF(C580="","",IF(E580&lt;&gt;"","Pago",IF(D580="","Sem vencimento",IF(D580&lt;TODAY(),"Vencida","A vencer"))))</f>
        <v/>
      </c>
      <c r="G580" s="11">
        <f>IF(F580="Vencida",TODAY()-D580,"")</f>
        <v/>
      </c>
    </row>
    <row r="581">
      <c r="C581" s="7" t="n"/>
      <c r="D581" s="10" t="n"/>
      <c r="E581" s="10" t="n"/>
      <c r="F581" s="11">
        <f>IF(C581="","",IF(E581&lt;&gt;"","Pago",IF(D581="","Sem vencimento",IF(D581&lt;TODAY(),"Vencida","A vencer"))))</f>
        <v/>
      </c>
      <c r="G581" s="11">
        <f>IF(F581="Vencida",TODAY()-D581,"")</f>
        <v/>
      </c>
    </row>
    <row r="582">
      <c r="C582" s="7" t="n"/>
      <c r="D582" s="10" t="n"/>
      <c r="E582" s="10" t="n"/>
      <c r="F582" s="11">
        <f>IF(C582="","",IF(E582&lt;&gt;"","Pago",IF(D582="","Sem vencimento",IF(D582&lt;TODAY(),"Vencida","A vencer"))))</f>
        <v/>
      </c>
      <c r="G582" s="11">
        <f>IF(F582="Vencida",TODAY()-D582,"")</f>
        <v/>
      </c>
    </row>
    <row r="583">
      <c r="C583" s="7" t="n"/>
      <c r="D583" s="10" t="n"/>
      <c r="E583" s="10" t="n"/>
      <c r="F583" s="11">
        <f>IF(C583="","",IF(E583&lt;&gt;"","Pago",IF(D583="","Sem vencimento",IF(D583&lt;TODAY(),"Vencida","A vencer"))))</f>
        <v/>
      </c>
      <c r="G583" s="11">
        <f>IF(F583="Vencida",TODAY()-D583,"")</f>
        <v/>
      </c>
    </row>
    <row r="584">
      <c r="C584" s="7" t="n"/>
      <c r="D584" s="10" t="n"/>
      <c r="E584" s="10" t="n"/>
      <c r="F584" s="11">
        <f>IF(C584="","",IF(E584&lt;&gt;"","Pago",IF(D584="","Sem vencimento",IF(D584&lt;TODAY(),"Vencida","A vencer"))))</f>
        <v/>
      </c>
      <c r="G584" s="11">
        <f>IF(F584="Vencida",TODAY()-D584,"")</f>
        <v/>
      </c>
    </row>
    <row r="585">
      <c r="C585" s="7" t="n"/>
      <c r="D585" s="10" t="n"/>
      <c r="E585" s="10" t="n"/>
      <c r="F585" s="11">
        <f>IF(C585="","",IF(E585&lt;&gt;"","Pago",IF(D585="","Sem vencimento",IF(D585&lt;TODAY(),"Vencida","A vencer"))))</f>
        <v/>
      </c>
      <c r="G585" s="11">
        <f>IF(F585="Vencida",TODAY()-D585,"")</f>
        <v/>
      </c>
    </row>
    <row r="586">
      <c r="C586" s="7" t="n"/>
      <c r="D586" s="10" t="n"/>
      <c r="E586" s="10" t="n"/>
      <c r="F586" s="11">
        <f>IF(C586="","",IF(E586&lt;&gt;"","Pago",IF(D586="","Sem vencimento",IF(D586&lt;TODAY(),"Vencida","A vencer"))))</f>
        <v/>
      </c>
      <c r="G586" s="11">
        <f>IF(F586="Vencida",TODAY()-D586,"")</f>
        <v/>
      </c>
    </row>
    <row r="587">
      <c r="C587" s="7" t="n"/>
      <c r="D587" s="10" t="n"/>
      <c r="E587" s="10" t="n"/>
      <c r="F587" s="11">
        <f>IF(C587="","",IF(E587&lt;&gt;"","Pago",IF(D587="","Sem vencimento",IF(D587&lt;TODAY(),"Vencida","A vencer"))))</f>
        <v/>
      </c>
      <c r="G587" s="11">
        <f>IF(F587="Vencida",TODAY()-D587,"")</f>
        <v/>
      </c>
    </row>
    <row r="588">
      <c r="C588" s="7" t="n"/>
      <c r="D588" s="10" t="n"/>
      <c r="E588" s="10" t="n"/>
      <c r="F588" s="11">
        <f>IF(C588="","",IF(E588&lt;&gt;"","Pago",IF(D588="","Sem vencimento",IF(D588&lt;TODAY(),"Vencida","A vencer"))))</f>
        <v/>
      </c>
      <c r="G588" s="11">
        <f>IF(F588="Vencida",TODAY()-D588,"")</f>
        <v/>
      </c>
    </row>
    <row r="589">
      <c r="C589" s="7" t="n"/>
      <c r="D589" s="10" t="n"/>
      <c r="E589" s="10" t="n"/>
      <c r="F589" s="11">
        <f>IF(C589="","",IF(E589&lt;&gt;"","Pago",IF(D589="","Sem vencimento",IF(D589&lt;TODAY(),"Vencida","A vencer"))))</f>
        <v/>
      </c>
      <c r="G589" s="11">
        <f>IF(F589="Vencida",TODAY()-D589,"")</f>
        <v/>
      </c>
    </row>
    <row r="590">
      <c r="C590" s="7" t="n"/>
      <c r="D590" s="10" t="n"/>
      <c r="E590" s="10" t="n"/>
      <c r="F590" s="11">
        <f>IF(C590="","",IF(E590&lt;&gt;"","Pago",IF(D590="","Sem vencimento",IF(D590&lt;TODAY(),"Vencida","A vencer"))))</f>
        <v/>
      </c>
      <c r="G590" s="11">
        <f>IF(F590="Vencida",TODAY()-D590,"")</f>
        <v/>
      </c>
    </row>
    <row r="591">
      <c r="C591" s="7" t="n"/>
      <c r="D591" s="10" t="n"/>
      <c r="E591" s="10" t="n"/>
      <c r="F591" s="11">
        <f>IF(C591="","",IF(E591&lt;&gt;"","Pago",IF(D591="","Sem vencimento",IF(D591&lt;TODAY(),"Vencida","A vencer"))))</f>
        <v/>
      </c>
      <c r="G591" s="11">
        <f>IF(F591="Vencida",TODAY()-D591,"")</f>
        <v/>
      </c>
    </row>
    <row r="592">
      <c r="C592" s="7" t="n"/>
      <c r="D592" s="10" t="n"/>
      <c r="E592" s="10" t="n"/>
      <c r="F592" s="11">
        <f>IF(C592="","",IF(E592&lt;&gt;"","Pago",IF(D592="","Sem vencimento",IF(D592&lt;TODAY(),"Vencida","A vencer"))))</f>
        <v/>
      </c>
      <c r="G592" s="11">
        <f>IF(F592="Vencida",TODAY()-D592,"")</f>
        <v/>
      </c>
    </row>
    <row r="593">
      <c r="C593" s="7" t="n"/>
      <c r="D593" s="10" t="n"/>
      <c r="E593" s="10" t="n"/>
      <c r="F593" s="11">
        <f>IF(C593="","",IF(E593&lt;&gt;"","Pago",IF(D593="","Sem vencimento",IF(D593&lt;TODAY(),"Vencida","A vencer"))))</f>
        <v/>
      </c>
      <c r="G593" s="11">
        <f>IF(F593="Vencida",TODAY()-D593,"")</f>
        <v/>
      </c>
    </row>
    <row r="594">
      <c r="C594" s="7" t="n"/>
      <c r="D594" s="10" t="n"/>
      <c r="E594" s="10" t="n"/>
      <c r="F594" s="11">
        <f>IF(C594="","",IF(E594&lt;&gt;"","Pago",IF(D594="","Sem vencimento",IF(D594&lt;TODAY(),"Vencida","A vencer"))))</f>
        <v/>
      </c>
      <c r="G594" s="11">
        <f>IF(F594="Vencida",TODAY()-D594,"")</f>
        <v/>
      </c>
    </row>
    <row r="595">
      <c r="C595" s="7" t="n"/>
      <c r="D595" s="10" t="n"/>
      <c r="E595" s="10" t="n"/>
      <c r="F595" s="11">
        <f>IF(C595="","",IF(E595&lt;&gt;"","Pago",IF(D595="","Sem vencimento",IF(D595&lt;TODAY(),"Vencida","A vencer"))))</f>
        <v/>
      </c>
      <c r="G595" s="11">
        <f>IF(F595="Vencida",TODAY()-D595,"")</f>
        <v/>
      </c>
    </row>
    <row r="596">
      <c r="C596" s="7" t="n"/>
      <c r="D596" s="10" t="n"/>
      <c r="E596" s="10" t="n"/>
      <c r="F596" s="11">
        <f>IF(C596="","",IF(E596&lt;&gt;"","Pago",IF(D596="","Sem vencimento",IF(D596&lt;TODAY(),"Vencida","A vencer"))))</f>
        <v/>
      </c>
      <c r="G596" s="11">
        <f>IF(F596="Vencida",TODAY()-D596,"")</f>
        <v/>
      </c>
    </row>
    <row r="597">
      <c r="C597" s="7" t="n"/>
      <c r="D597" s="10" t="n"/>
      <c r="E597" s="10" t="n"/>
      <c r="F597" s="11">
        <f>IF(C597="","",IF(E597&lt;&gt;"","Pago",IF(D597="","Sem vencimento",IF(D597&lt;TODAY(),"Vencida","A vencer"))))</f>
        <v/>
      </c>
      <c r="G597" s="11">
        <f>IF(F597="Vencida",TODAY()-D597,"")</f>
        <v/>
      </c>
    </row>
    <row r="598">
      <c r="C598" s="7" t="n"/>
      <c r="D598" s="10" t="n"/>
      <c r="E598" s="10" t="n"/>
      <c r="F598" s="11">
        <f>IF(C598="","",IF(E598&lt;&gt;"","Pago",IF(D598="","Sem vencimento",IF(D598&lt;TODAY(),"Vencida","A vencer"))))</f>
        <v/>
      </c>
      <c r="G598" s="11">
        <f>IF(F598="Vencida",TODAY()-D598,"")</f>
        <v/>
      </c>
    </row>
    <row r="599">
      <c r="C599" s="7" t="n"/>
      <c r="D599" s="10" t="n"/>
      <c r="E599" s="10" t="n"/>
      <c r="F599" s="11">
        <f>IF(C599="","",IF(E599&lt;&gt;"","Pago",IF(D599="","Sem vencimento",IF(D599&lt;TODAY(),"Vencida","A vencer"))))</f>
        <v/>
      </c>
      <c r="G599" s="11">
        <f>IF(F599="Vencida",TODAY()-D599,"")</f>
        <v/>
      </c>
    </row>
    <row r="600">
      <c r="C600" s="7" t="n"/>
      <c r="D600" s="10" t="n"/>
      <c r="E600" s="10" t="n"/>
      <c r="F600" s="11">
        <f>IF(C600="","",IF(E600&lt;&gt;"","Pago",IF(D600="","Sem vencimento",IF(D600&lt;TODAY(),"Vencida","A vencer"))))</f>
        <v/>
      </c>
      <c r="G600" s="11">
        <f>IF(F600="Vencida",TODAY()-D600,"")</f>
        <v/>
      </c>
    </row>
    <row r="601">
      <c r="C601" s="7" t="n"/>
      <c r="D601" s="10" t="n"/>
      <c r="E601" s="10" t="n"/>
      <c r="F601" s="11">
        <f>IF(C601="","",IF(E601&lt;&gt;"","Pago",IF(D601="","Sem vencimento",IF(D601&lt;TODAY(),"Vencida","A vencer"))))</f>
        <v/>
      </c>
      <c r="G601" s="11">
        <f>IF(F601="Vencida",TODAY()-D601,"")</f>
        <v/>
      </c>
    </row>
    <row r="602">
      <c r="C602" s="7" t="n"/>
      <c r="D602" s="10" t="n"/>
      <c r="E602" s="10" t="n"/>
      <c r="F602" s="11">
        <f>IF(C602="","",IF(E602&lt;&gt;"","Pago",IF(D602="","Sem vencimento",IF(D602&lt;TODAY(),"Vencida","A vencer"))))</f>
        <v/>
      </c>
      <c r="G602" s="11">
        <f>IF(F602="Vencida",TODAY()-D602,"")</f>
        <v/>
      </c>
    </row>
    <row r="603">
      <c r="C603" s="7" t="n"/>
      <c r="D603" s="10" t="n"/>
      <c r="E603" s="10" t="n"/>
      <c r="F603" s="11">
        <f>IF(C603="","",IF(E603&lt;&gt;"","Pago",IF(D603="","Sem vencimento",IF(D603&lt;TODAY(),"Vencida","A vencer"))))</f>
        <v/>
      </c>
      <c r="G603" s="11">
        <f>IF(F603="Vencida",TODAY()-D603,"")</f>
        <v/>
      </c>
    </row>
    <row r="604">
      <c r="C604" s="7" t="n"/>
      <c r="D604" s="10" t="n"/>
      <c r="E604" s="10" t="n"/>
      <c r="F604" s="11">
        <f>IF(C604="","",IF(E604&lt;&gt;"","Pago",IF(D604="","Sem vencimento",IF(D604&lt;TODAY(),"Vencida","A vencer"))))</f>
        <v/>
      </c>
      <c r="G604" s="11">
        <f>IF(F604="Vencida",TODAY()-D604,"")</f>
        <v/>
      </c>
    </row>
    <row r="605">
      <c r="C605" s="7" t="n"/>
      <c r="D605" s="10" t="n"/>
      <c r="E605" s="10" t="n"/>
      <c r="F605" s="11">
        <f>IF(C605="","",IF(E605&lt;&gt;"","Pago",IF(D605="","Sem vencimento",IF(D605&lt;TODAY(),"Vencida","A vencer"))))</f>
        <v/>
      </c>
      <c r="G605" s="11">
        <f>IF(F605="Vencida",TODAY()-D605,"")</f>
        <v/>
      </c>
    </row>
    <row r="606">
      <c r="C606" s="7" t="n"/>
      <c r="D606" s="10" t="n"/>
      <c r="E606" s="10" t="n"/>
      <c r="F606" s="11">
        <f>IF(C606="","",IF(E606&lt;&gt;"","Pago",IF(D606="","Sem vencimento",IF(D606&lt;TODAY(),"Vencida","A vencer"))))</f>
        <v/>
      </c>
      <c r="G606" s="11">
        <f>IF(F606="Vencida",TODAY()-D606,"")</f>
        <v/>
      </c>
    </row>
    <row r="607">
      <c r="C607" s="7" t="n"/>
      <c r="D607" s="10" t="n"/>
      <c r="E607" s="10" t="n"/>
      <c r="F607" s="11">
        <f>IF(C607="","",IF(E607&lt;&gt;"","Pago",IF(D607="","Sem vencimento",IF(D607&lt;TODAY(),"Vencida","A vencer"))))</f>
        <v/>
      </c>
      <c r="G607" s="11">
        <f>IF(F607="Vencida",TODAY()-D607,"")</f>
        <v/>
      </c>
    </row>
    <row r="608">
      <c r="C608" s="7" t="n"/>
      <c r="D608" s="10" t="n"/>
      <c r="E608" s="10" t="n"/>
      <c r="F608" s="11">
        <f>IF(C608="","",IF(E608&lt;&gt;"","Pago",IF(D608="","Sem vencimento",IF(D608&lt;TODAY(),"Vencida","A vencer"))))</f>
        <v/>
      </c>
      <c r="G608" s="11">
        <f>IF(F608="Vencida",TODAY()-D608,"")</f>
        <v/>
      </c>
    </row>
    <row r="609">
      <c r="C609" s="7" t="n"/>
      <c r="D609" s="10" t="n"/>
      <c r="E609" s="10" t="n"/>
      <c r="F609" s="11">
        <f>IF(C609="","",IF(E609&lt;&gt;"","Pago",IF(D609="","Sem vencimento",IF(D609&lt;TODAY(),"Vencida","A vencer"))))</f>
        <v/>
      </c>
      <c r="G609" s="11">
        <f>IF(F609="Vencida",TODAY()-D609,"")</f>
        <v/>
      </c>
    </row>
    <row r="610">
      <c r="C610" s="7" t="n"/>
      <c r="D610" s="10" t="n"/>
      <c r="E610" s="10" t="n"/>
      <c r="F610" s="11">
        <f>IF(C610="","",IF(E610&lt;&gt;"","Pago",IF(D610="","Sem vencimento",IF(D610&lt;TODAY(),"Vencida","A vencer"))))</f>
        <v/>
      </c>
      <c r="G610" s="11">
        <f>IF(F610="Vencida",TODAY()-D610,"")</f>
        <v/>
      </c>
    </row>
    <row r="611">
      <c r="C611" s="7" t="n"/>
      <c r="D611" s="10" t="n"/>
      <c r="E611" s="10" t="n"/>
      <c r="F611" s="11">
        <f>IF(C611="","",IF(E611&lt;&gt;"","Pago",IF(D611="","Sem vencimento",IF(D611&lt;TODAY(),"Vencida","A vencer"))))</f>
        <v/>
      </c>
      <c r="G611" s="11">
        <f>IF(F611="Vencida",TODAY()-D611,"")</f>
        <v/>
      </c>
    </row>
    <row r="612">
      <c r="C612" s="7" t="n"/>
      <c r="D612" s="10" t="n"/>
      <c r="E612" s="10" t="n"/>
      <c r="F612" s="11">
        <f>IF(C612="","",IF(E612&lt;&gt;"","Pago",IF(D612="","Sem vencimento",IF(D612&lt;TODAY(),"Vencida","A vencer"))))</f>
        <v/>
      </c>
      <c r="G612" s="11">
        <f>IF(F612="Vencida",TODAY()-D612,"")</f>
        <v/>
      </c>
    </row>
    <row r="613">
      <c r="C613" s="7" t="n"/>
      <c r="D613" s="10" t="n"/>
      <c r="E613" s="10" t="n"/>
      <c r="F613" s="11">
        <f>IF(C613="","",IF(E613&lt;&gt;"","Pago",IF(D613="","Sem vencimento",IF(D613&lt;TODAY(),"Vencida","A vencer"))))</f>
        <v/>
      </c>
      <c r="G613" s="11">
        <f>IF(F613="Vencida",TODAY()-D613,"")</f>
        <v/>
      </c>
    </row>
    <row r="614">
      <c r="C614" s="7" t="n"/>
      <c r="D614" s="10" t="n"/>
      <c r="E614" s="10" t="n"/>
      <c r="F614" s="11">
        <f>IF(C614="","",IF(E614&lt;&gt;"","Pago",IF(D614="","Sem vencimento",IF(D614&lt;TODAY(),"Vencida","A vencer"))))</f>
        <v/>
      </c>
      <c r="G614" s="11">
        <f>IF(F614="Vencida",TODAY()-D614,"")</f>
        <v/>
      </c>
    </row>
    <row r="615">
      <c r="C615" s="7" t="n"/>
      <c r="D615" s="10" t="n"/>
      <c r="E615" s="10" t="n"/>
      <c r="F615" s="11">
        <f>IF(C615="","",IF(E615&lt;&gt;"","Pago",IF(D615="","Sem vencimento",IF(D615&lt;TODAY(),"Vencida","A vencer"))))</f>
        <v/>
      </c>
      <c r="G615" s="11">
        <f>IF(F615="Vencida",TODAY()-D615,"")</f>
        <v/>
      </c>
    </row>
    <row r="616">
      <c r="C616" s="7" t="n"/>
      <c r="D616" s="10" t="n"/>
      <c r="E616" s="10" t="n"/>
      <c r="F616" s="11">
        <f>IF(C616="","",IF(E616&lt;&gt;"","Pago",IF(D616="","Sem vencimento",IF(D616&lt;TODAY(),"Vencida","A vencer"))))</f>
        <v/>
      </c>
      <c r="G616" s="11">
        <f>IF(F616="Vencida",TODAY()-D616,"")</f>
        <v/>
      </c>
    </row>
    <row r="617">
      <c r="C617" s="7" t="n"/>
      <c r="D617" s="10" t="n"/>
      <c r="E617" s="10" t="n"/>
      <c r="F617" s="11">
        <f>IF(C617="","",IF(E617&lt;&gt;"","Pago",IF(D617="","Sem vencimento",IF(D617&lt;TODAY(),"Vencida","A vencer"))))</f>
        <v/>
      </c>
      <c r="G617" s="11">
        <f>IF(F617="Vencida",TODAY()-D617,"")</f>
        <v/>
      </c>
    </row>
    <row r="618">
      <c r="C618" s="7" t="n"/>
      <c r="D618" s="10" t="n"/>
      <c r="E618" s="10" t="n"/>
      <c r="F618" s="11">
        <f>IF(C618="","",IF(E618&lt;&gt;"","Pago",IF(D618="","Sem vencimento",IF(D618&lt;TODAY(),"Vencida","A vencer"))))</f>
        <v/>
      </c>
      <c r="G618" s="11">
        <f>IF(F618="Vencida",TODAY()-D618,"")</f>
        <v/>
      </c>
    </row>
    <row r="619">
      <c r="C619" s="7" t="n"/>
      <c r="D619" s="10" t="n"/>
      <c r="E619" s="10" t="n"/>
      <c r="F619" s="11">
        <f>IF(C619="","",IF(E619&lt;&gt;"","Pago",IF(D619="","Sem vencimento",IF(D619&lt;TODAY(),"Vencida","A vencer"))))</f>
        <v/>
      </c>
      <c r="G619" s="11">
        <f>IF(F619="Vencida",TODAY()-D619,"")</f>
        <v/>
      </c>
    </row>
    <row r="620">
      <c r="C620" s="7" t="n"/>
      <c r="D620" s="10" t="n"/>
      <c r="E620" s="10" t="n"/>
      <c r="F620" s="11">
        <f>IF(C620="","",IF(E620&lt;&gt;"","Pago",IF(D620="","Sem vencimento",IF(D620&lt;TODAY(),"Vencida","A vencer"))))</f>
        <v/>
      </c>
      <c r="G620" s="11">
        <f>IF(F620="Vencida",TODAY()-D620,"")</f>
        <v/>
      </c>
    </row>
    <row r="621">
      <c r="C621" s="7" t="n"/>
      <c r="D621" s="10" t="n"/>
      <c r="E621" s="10" t="n"/>
      <c r="F621" s="11">
        <f>IF(C621="","",IF(E621&lt;&gt;"","Pago",IF(D621="","Sem vencimento",IF(D621&lt;TODAY(),"Vencida","A vencer"))))</f>
        <v/>
      </c>
      <c r="G621" s="11">
        <f>IF(F621="Vencida",TODAY()-D621,"")</f>
        <v/>
      </c>
    </row>
    <row r="622">
      <c r="C622" s="7" t="n"/>
      <c r="D622" s="10" t="n"/>
      <c r="E622" s="10" t="n"/>
      <c r="F622" s="11">
        <f>IF(C622="","",IF(E622&lt;&gt;"","Pago",IF(D622="","Sem vencimento",IF(D622&lt;TODAY(),"Vencida","A vencer"))))</f>
        <v/>
      </c>
      <c r="G622" s="11">
        <f>IF(F622="Vencida",TODAY()-D622,"")</f>
        <v/>
      </c>
    </row>
    <row r="623">
      <c r="C623" s="7" t="n"/>
      <c r="D623" s="10" t="n"/>
      <c r="E623" s="10" t="n"/>
      <c r="F623" s="11">
        <f>IF(C623="","",IF(E623&lt;&gt;"","Pago",IF(D623="","Sem vencimento",IF(D623&lt;TODAY(),"Vencida","A vencer"))))</f>
        <v/>
      </c>
      <c r="G623" s="11">
        <f>IF(F623="Vencida",TODAY()-D623,"")</f>
        <v/>
      </c>
    </row>
    <row r="624">
      <c r="C624" s="7" t="n"/>
      <c r="D624" s="10" t="n"/>
      <c r="E624" s="10" t="n"/>
      <c r="F624" s="11">
        <f>IF(C624="","",IF(E624&lt;&gt;"","Pago",IF(D624="","Sem vencimento",IF(D624&lt;TODAY(),"Vencida","A vencer"))))</f>
        <v/>
      </c>
      <c r="G624" s="11">
        <f>IF(F624="Vencida",TODAY()-D624,"")</f>
        <v/>
      </c>
    </row>
    <row r="625">
      <c r="C625" s="7" t="n"/>
      <c r="D625" s="10" t="n"/>
      <c r="E625" s="10" t="n"/>
      <c r="F625" s="11">
        <f>IF(C625="","",IF(E625&lt;&gt;"","Pago",IF(D625="","Sem vencimento",IF(D625&lt;TODAY(),"Vencida","A vencer"))))</f>
        <v/>
      </c>
      <c r="G625" s="11">
        <f>IF(F625="Vencida",TODAY()-D625,"")</f>
        <v/>
      </c>
    </row>
    <row r="626">
      <c r="C626" s="7" t="n"/>
      <c r="D626" s="10" t="n"/>
      <c r="E626" s="10" t="n"/>
      <c r="F626" s="11">
        <f>IF(C626="","",IF(E626&lt;&gt;"","Pago",IF(D626="","Sem vencimento",IF(D626&lt;TODAY(),"Vencida","A vencer"))))</f>
        <v/>
      </c>
      <c r="G626" s="11">
        <f>IF(F626="Vencida",TODAY()-D626,"")</f>
        <v/>
      </c>
    </row>
    <row r="627">
      <c r="C627" s="7" t="n"/>
      <c r="D627" s="10" t="n"/>
      <c r="E627" s="10" t="n"/>
      <c r="F627" s="11">
        <f>IF(C627="","",IF(E627&lt;&gt;"","Pago",IF(D627="","Sem vencimento",IF(D627&lt;TODAY(),"Vencida","A vencer"))))</f>
        <v/>
      </c>
      <c r="G627" s="11">
        <f>IF(F627="Vencida",TODAY()-D627,"")</f>
        <v/>
      </c>
    </row>
    <row r="628">
      <c r="C628" s="7" t="n"/>
      <c r="D628" s="10" t="n"/>
      <c r="E628" s="10" t="n"/>
      <c r="F628" s="11">
        <f>IF(C628="","",IF(E628&lt;&gt;"","Pago",IF(D628="","Sem vencimento",IF(D628&lt;TODAY(),"Vencida","A vencer"))))</f>
        <v/>
      </c>
      <c r="G628" s="11">
        <f>IF(F628="Vencida",TODAY()-D628,"")</f>
        <v/>
      </c>
    </row>
    <row r="629">
      <c r="C629" s="7" t="n"/>
      <c r="D629" s="10" t="n"/>
      <c r="E629" s="10" t="n"/>
      <c r="F629" s="11">
        <f>IF(C629="","",IF(E629&lt;&gt;"","Pago",IF(D629="","Sem vencimento",IF(D629&lt;TODAY(),"Vencida","A vencer"))))</f>
        <v/>
      </c>
      <c r="G629" s="11">
        <f>IF(F629="Vencida",TODAY()-D629,"")</f>
        <v/>
      </c>
    </row>
    <row r="630">
      <c r="C630" s="7" t="n"/>
      <c r="D630" s="10" t="n"/>
      <c r="E630" s="10" t="n"/>
      <c r="F630" s="11">
        <f>IF(C630="","",IF(E630&lt;&gt;"","Pago",IF(D630="","Sem vencimento",IF(D630&lt;TODAY(),"Vencida","A vencer"))))</f>
        <v/>
      </c>
      <c r="G630" s="11">
        <f>IF(F630="Vencida",TODAY()-D630,"")</f>
        <v/>
      </c>
    </row>
    <row r="631">
      <c r="C631" s="7" t="n"/>
      <c r="D631" s="10" t="n"/>
      <c r="E631" s="10" t="n"/>
      <c r="F631" s="11">
        <f>IF(C631="","",IF(E631&lt;&gt;"","Pago",IF(D631="","Sem vencimento",IF(D631&lt;TODAY(),"Vencida","A vencer"))))</f>
        <v/>
      </c>
      <c r="G631" s="11">
        <f>IF(F631="Vencida",TODAY()-D631,"")</f>
        <v/>
      </c>
    </row>
    <row r="632">
      <c r="C632" s="7" t="n"/>
      <c r="D632" s="10" t="n"/>
      <c r="E632" s="10" t="n"/>
      <c r="F632" s="11">
        <f>IF(C632="","",IF(E632&lt;&gt;"","Pago",IF(D632="","Sem vencimento",IF(D632&lt;TODAY(),"Vencida","A vencer"))))</f>
        <v/>
      </c>
      <c r="G632" s="11">
        <f>IF(F632="Vencida",TODAY()-D632,"")</f>
        <v/>
      </c>
    </row>
    <row r="633">
      <c r="C633" s="7" t="n"/>
      <c r="D633" s="10" t="n"/>
      <c r="E633" s="10" t="n"/>
      <c r="F633" s="11">
        <f>IF(C633="","",IF(E633&lt;&gt;"","Pago",IF(D633="","Sem vencimento",IF(D633&lt;TODAY(),"Vencida","A vencer"))))</f>
        <v/>
      </c>
      <c r="G633" s="11">
        <f>IF(F633="Vencida",TODAY()-D633,"")</f>
        <v/>
      </c>
    </row>
    <row r="634">
      <c r="C634" s="7" t="n"/>
      <c r="D634" s="10" t="n"/>
      <c r="E634" s="10" t="n"/>
      <c r="F634" s="11">
        <f>IF(C634="","",IF(E634&lt;&gt;"","Pago",IF(D634="","Sem vencimento",IF(D634&lt;TODAY(),"Vencida","A vencer"))))</f>
        <v/>
      </c>
      <c r="G634" s="11">
        <f>IF(F634="Vencida",TODAY()-D634,"")</f>
        <v/>
      </c>
    </row>
    <row r="635">
      <c r="C635" s="7" t="n"/>
      <c r="D635" s="10" t="n"/>
      <c r="E635" s="10" t="n"/>
      <c r="F635" s="11">
        <f>IF(C635="","",IF(E635&lt;&gt;"","Pago",IF(D635="","Sem vencimento",IF(D635&lt;TODAY(),"Vencida","A vencer"))))</f>
        <v/>
      </c>
      <c r="G635" s="11">
        <f>IF(F635="Vencida",TODAY()-D635,"")</f>
        <v/>
      </c>
    </row>
    <row r="636">
      <c r="C636" s="7" t="n"/>
      <c r="D636" s="10" t="n"/>
      <c r="E636" s="10" t="n"/>
      <c r="F636" s="11">
        <f>IF(C636="","",IF(E636&lt;&gt;"","Pago",IF(D636="","Sem vencimento",IF(D636&lt;TODAY(),"Vencida","A vencer"))))</f>
        <v/>
      </c>
      <c r="G636" s="11">
        <f>IF(F636="Vencida",TODAY()-D636,"")</f>
        <v/>
      </c>
    </row>
    <row r="637">
      <c r="C637" s="7" t="n"/>
      <c r="D637" s="10" t="n"/>
      <c r="E637" s="10" t="n"/>
      <c r="F637" s="11">
        <f>IF(C637="","",IF(E637&lt;&gt;"","Pago",IF(D637="","Sem vencimento",IF(D637&lt;TODAY(),"Vencida","A vencer"))))</f>
        <v/>
      </c>
      <c r="G637" s="11">
        <f>IF(F637="Vencida",TODAY()-D637,"")</f>
        <v/>
      </c>
    </row>
    <row r="638">
      <c r="C638" s="7" t="n"/>
      <c r="D638" s="10" t="n"/>
      <c r="E638" s="10" t="n"/>
      <c r="F638" s="11">
        <f>IF(C638="","",IF(E638&lt;&gt;"","Pago",IF(D638="","Sem vencimento",IF(D638&lt;TODAY(),"Vencida","A vencer"))))</f>
        <v/>
      </c>
      <c r="G638" s="11">
        <f>IF(F638="Vencida",TODAY()-D638,"")</f>
        <v/>
      </c>
    </row>
    <row r="639">
      <c r="C639" s="7" t="n"/>
      <c r="D639" s="10" t="n"/>
      <c r="E639" s="10" t="n"/>
      <c r="F639" s="11">
        <f>IF(C639="","",IF(E639&lt;&gt;"","Pago",IF(D639="","Sem vencimento",IF(D639&lt;TODAY(),"Vencida","A vencer"))))</f>
        <v/>
      </c>
      <c r="G639" s="11">
        <f>IF(F639="Vencida",TODAY()-D639,"")</f>
        <v/>
      </c>
    </row>
    <row r="640">
      <c r="C640" s="7" t="n"/>
      <c r="D640" s="10" t="n"/>
      <c r="E640" s="10" t="n"/>
      <c r="F640" s="11">
        <f>IF(C640="","",IF(E640&lt;&gt;"","Pago",IF(D640="","Sem vencimento",IF(D640&lt;TODAY(),"Vencida","A vencer"))))</f>
        <v/>
      </c>
      <c r="G640" s="11">
        <f>IF(F640="Vencida",TODAY()-D640,"")</f>
        <v/>
      </c>
    </row>
    <row r="641">
      <c r="C641" s="7" t="n"/>
      <c r="D641" s="10" t="n"/>
      <c r="E641" s="10" t="n"/>
      <c r="F641" s="11">
        <f>IF(C641="","",IF(E641&lt;&gt;"","Pago",IF(D641="","Sem vencimento",IF(D641&lt;TODAY(),"Vencida","A vencer"))))</f>
        <v/>
      </c>
      <c r="G641" s="11">
        <f>IF(F641="Vencida",TODAY()-D641,"")</f>
        <v/>
      </c>
    </row>
    <row r="642">
      <c r="C642" s="7" t="n"/>
      <c r="D642" s="10" t="n"/>
      <c r="E642" s="10" t="n"/>
      <c r="F642" s="11">
        <f>IF(C642="","",IF(E642&lt;&gt;"","Pago",IF(D642="","Sem vencimento",IF(D642&lt;TODAY(),"Vencida","A vencer"))))</f>
        <v/>
      </c>
      <c r="G642" s="11">
        <f>IF(F642="Vencida",TODAY()-D642,"")</f>
        <v/>
      </c>
    </row>
    <row r="643">
      <c r="C643" s="7" t="n"/>
      <c r="D643" s="10" t="n"/>
      <c r="E643" s="10" t="n"/>
      <c r="F643" s="11">
        <f>IF(C643="","",IF(E643&lt;&gt;"","Pago",IF(D643="","Sem vencimento",IF(D643&lt;TODAY(),"Vencida","A vencer"))))</f>
        <v/>
      </c>
      <c r="G643" s="11">
        <f>IF(F643="Vencida",TODAY()-D643,"")</f>
        <v/>
      </c>
    </row>
    <row r="644">
      <c r="C644" s="7" t="n"/>
      <c r="D644" s="10" t="n"/>
      <c r="E644" s="10" t="n"/>
      <c r="F644" s="11">
        <f>IF(C644="","",IF(E644&lt;&gt;"","Pago",IF(D644="","Sem vencimento",IF(D644&lt;TODAY(),"Vencida","A vencer"))))</f>
        <v/>
      </c>
      <c r="G644" s="11">
        <f>IF(F644="Vencida",TODAY()-D644,"")</f>
        <v/>
      </c>
    </row>
    <row r="645">
      <c r="C645" s="7" t="n"/>
      <c r="D645" s="10" t="n"/>
      <c r="E645" s="10" t="n"/>
      <c r="F645" s="11">
        <f>IF(C645="","",IF(E645&lt;&gt;"","Pago",IF(D645="","Sem vencimento",IF(D645&lt;TODAY(),"Vencida","A vencer"))))</f>
        <v/>
      </c>
      <c r="G645" s="11">
        <f>IF(F645="Vencida",TODAY()-D645,"")</f>
        <v/>
      </c>
    </row>
    <row r="646">
      <c r="C646" s="7" t="n"/>
      <c r="D646" s="10" t="n"/>
      <c r="E646" s="10" t="n"/>
      <c r="F646" s="11">
        <f>IF(C646="","",IF(E646&lt;&gt;"","Pago",IF(D646="","Sem vencimento",IF(D646&lt;TODAY(),"Vencida","A vencer"))))</f>
        <v/>
      </c>
      <c r="G646" s="11">
        <f>IF(F646="Vencida",TODAY()-D646,"")</f>
        <v/>
      </c>
    </row>
    <row r="647">
      <c r="C647" s="7" t="n"/>
      <c r="D647" s="10" t="n"/>
      <c r="E647" s="10" t="n"/>
      <c r="F647" s="11">
        <f>IF(C647="","",IF(E647&lt;&gt;"","Pago",IF(D647="","Sem vencimento",IF(D647&lt;TODAY(),"Vencida","A vencer"))))</f>
        <v/>
      </c>
      <c r="G647" s="11">
        <f>IF(F647="Vencida",TODAY()-D647,"")</f>
        <v/>
      </c>
    </row>
    <row r="648">
      <c r="C648" s="7" t="n"/>
      <c r="D648" s="10" t="n"/>
      <c r="E648" s="10" t="n"/>
      <c r="F648" s="11">
        <f>IF(C648="","",IF(E648&lt;&gt;"","Pago",IF(D648="","Sem vencimento",IF(D648&lt;TODAY(),"Vencida","A vencer"))))</f>
        <v/>
      </c>
      <c r="G648" s="11">
        <f>IF(F648="Vencida",TODAY()-D648,"")</f>
        <v/>
      </c>
    </row>
    <row r="649">
      <c r="C649" s="7" t="n"/>
      <c r="D649" s="10" t="n"/>
      <c r="E649" s="10" t="n"/>
      <c r="F649" s="11">
        <f>IF(C649="","",IF(E649&lt;&gt;"","Pago",IF(D649="","Sem vencimento",IF(D649&lt;TODAY(),"Vencida","A vencer"))))</f>
        <v/>
      </c>
      <c r="G649" s="11">
        <f>IF(F649="Vencida",TODAY()-D649,"")</f>
        <v/>
      </c>
    </row>
    <row r="650">
      <c r="C650" s="7" t="n"/>
      <c r="D650" s="10" t="n"/>
      <c r="E650" s="10" t="n"/>
      <c r="F650" s="11">
        <f>IF(C650="","",IF(E650&lt;&gt;"","Pago",IF(D650="","Sem vencimento",IF(D650&lt;TODAY(),"Vencida","A vencer"))))</f>
        <v/>
      </c>
      <c r="G650" s="11">
        <f>IF(F650="Vencida",TODAY()-D650,"")</f>
        <v/>
      </c>
    </row>
    <row r="651">
      <c r="C651" s="7" t="n"/>
      <c r="D651" s="10" t="n"/>
      <c r="E651" s="10" t="n"/>
      <c r="F651" s="11">
        <f>IF(C651="","",IF(E651&lt;&gt;"","Pago",IF(D651="","Sem vencimento",IF(D651&lt;TODAY(),"Vencida","A vencer"))))</f>
        <v/>
      </c>
      <c r="G651" s="11">
        <f>IF(F651="Vencida",TODAY()-D651,"")</f>
        <v/>
      </c>
    </row>
    <row r="652">
      <c r="C652" s="7" t="n"/>
      <c r="D652" s="10" t="n"/>
      <c r="E652" s="10" t="n"/>
      <c r="F652" s="11">
        <f>IF(C652="","",IF(E652&lt;&gt;"","Pago",IF(D652="","Sem vencimento",IF(D652&lt;TODAY(),"Vencida","A vencer"))))</f>
        <v/>
      </c>
      <c r="G652" s="11">
        <f>IF(F652="Vencida",TODAY()-D652,"")</f>
        <v/>
      </c>
    </row>
    <row r="653">
      <c r="C653" s="7" t="n"/>
      <c r="D653" s="10" t="n"/>
      <c r="E653" s="10" t="n"/>
      <c r="F653" s="11">
        <f>IF(C653="","",IF(E653&lt;&gt;"","Pago",IF(D653="","Sem vencimento",IF(D653&lt;TODAY(),"Vencida","A vencer"))))</f>
        <v/>
      </c>
      <c r="G653" s="11">
        <f>IF(F653="Vencida",TODAY()-D653,"")</f>
        <v/>
      </c>
    </row>
    <row r="654">
      <c r="C654" s="7" t="n"/>
      <c r="D654" s="10" t="n"/>
      <c r="E654" s="10" t="n"/>
      <c r="F654" s="11">
        <f>IF(C654="","",IF(E654&lt;&gt;"","Pago",IF(D654="","Sem vencimento",IF(D654&lt;TODAY(),"Vencida","A vencer"))))</f>
        <v/>
      </c>
      <c r="G654" s="11">
        <f>IF(F654="Vencida",TODAY()-D654,"")</f>
        <v/>
      </c>
    </row>
    <row r="655">
      <c r="C655" s="7" t="n"/>
      <c r="D655" s="10" t="n"/>
      <c r="E655" s="10" t="n"/>
      <c r="F655" s="11">
        <f>IF(C655="","",IF(E655&lt;&gt;"","Pago",IF(D655="","Sem vencimento",IF(D655&lt;TODAY(),"Vencida","A vencer"))))</f>
        <v/>
      </c>
      <c r="G655" s="11">
        <f>IF(F655="Vencida",TODAY()-D655,"")</f>
        <v/>
      </c>
    </row>
    <row r="656">
      <c r="C656" s="7" t="n"/>
      <c r="D656" s="10" t="n"/>
      <c r="E656" s="10" t="n"/>
      <c r="F656" s="11">
        <f>IF(C656="","",IF(E656&lt;&gt;"","Pago",IF(D656="","Sem vencimento",IF(D656&lt;TODAY(),"Vencida","A vencer"))))</f>
        <v/>
      </c>
      <c r="G656" s="11">
        <f>IF(F656="Vencida",TODAY()-D656,"")</f>
        <v/>
      </c>
    </row>
    <row r="657">
      <c r="C657" s="7" t="n"/>
      <c r="D657" s="10" t="n"/>
      <c r="E657" s="10" t="n"/>
      <c r="F657" s="11">
        <f>IF(C657="","",IF(E657&lt;&gt;"","Pago",IF(D657="","Sem vencimento",IF(D657&lt;TODAY(),"Vencida","A vencer"))))</f>
        <v/>
      </c>
      <c r="G657" s="11">
        <f>IF(F657="Vencida",TODAY()-D657,"")</f>
        <v/>
      </c>
    </row>
    <row r="658">
      <c r="C658" s="7" t="n"/>
      <c r="D658" s="10" t="n"/>
      <c r="E658" s="10" t="n"/>
      <c r="F658" s="11">
        <f>IF(C658="","",IF(E658&lt;&gt;"","Pago",IF(D658="","Sem vencimento",IF(D658&lt;TODAY(),"Vencida","A vencer"))))</f>
        <v/>
      </c>
      <c r="G658" s="11">
        <f>IF(F658="Vencida",TODAY()-D658,"")</f>
        <v/>
      </c>
    </row>
    <row r="659">
      <c r="C659" s="7" t="n"/>
      <c r="D659" s="10" t="n"/>
      <c r="E659" s="10" t="n"/>
      <c r="F659" s="11">
        <f>IF(C659="","",IF(E659&lt;&gt;"","Pago",IF(D659="","Sem vencimento",IF(D659&lt;TODAY(),"Vencida","A vencer"))))</f>
        <v/>
      </c>
      <c r="G659" s="11">
        <f>IF(F659="Vencida",TODAY()-D659,"")</f>
        <v/>
      </c>
    </row>
    <row r="660">
      <c r="C660" s="7" t="n"/>
      <c r="D660" s="10" t="n"/>
      <c r="E660" s="10" t="n"/>
      <c r="F660" s="11">
        <f>IF(C660="","",IF(E660&lt;&gt;"","Pago",IF(D660="","Sem vencimento",IF(D660&lt;TODAY(),"Vencida","A vencer"))))</f>
        <v/>
      </c>
      <c r="G660" s="11">
        <f>IF(F660="Vencida",TODAY()-D660,"")</f>
        <v/>
      </c>
    </row>
    <row r="661">
      <c r="C661" s="7" t="n"/>
      <c r="D661" s="10" t="n"/>
      <c r="E661" s="10" t="n"/>
      <c r="F661" s="11">
        <f>IF(C661="","",IF(E661&lt;&gt;"","Pago",IF(D661="","Sem vencimento",IF(D661&lt;TODAY(),"Vencida","A vencer"))))</f>
        <v/>
      </c>
      <c r="G661" s="11">
        <f>IF(F661="Vencida",TODAY()-D661,"")</f>
        <v/>
      </c>
    </row>
    <row r="662">
      <c r="C662" s="7" t="n"/>
      <c r="D662" s="10" t="n"/>
      <c r="E662" s="10" t="n"/>
      <c r="F662" s="11">
        <f>IF(C662="","",IF(E662&lt;&gt;"","Pago",IF(D662="","Sem vencimento",IF(D662&lt;TODAY(),"Vencida","A vencer"))))</f>
        <v/>
      </c>
      <c r="G662" s="11">
        <f>IF(F662="Vencida",TODAY()-D662,"")</f>
        <v/>
      </c>
    </row>
    <row r="663">
      <c r="C663" s="7" t="n"/>
      <c r="D663" s="10" t="n"/>
      <c r="E663" s="10" t="n"/>
      <c r="F663" s="11">
        <f>IF(C663="","",IF(E663&lt;&gt;"","Pago",IF(D663="","Sem vencimento",IF(D663&lt;TODAY(),"Vencida","A vencer"))))</f>
        <v/>
      </c>
      <c r="G663" s="11">
        <f>IF(F663="Vencida",TODAY()-D663,"")</f>
        <v/>
      </c>
    </row>
    <row r="664">
      <c r="C664" s="7" t="n"/>
      <c r="D664" s="10" t="n"/>
      <c r="E664" s="10" t="n"/>
      <c r="F664" s="11">
        <f>IF(C664="","",IF(E664&lt;&gt;"","Pago",IF(D664="","Sem vencimento",IF(D664&lt;TODAY(),"Vencida","A vencer"))))</f>
        <v/>
      </c>
      <c r="G664" s="11">
        <f>IF(F664="Vencida",TODAY()-D664,"")</f>
        <v/>
      </c>
    </row>
    <row r="665">
      <c r="C665" s="7" t="n"/>
      <c r="D665" s="10" t="n"/>
      <c r="E665" s="10" t="n"/>
      <c r="F665" s="11">
        <f>IF(C665="","",IF(E665&lt;&gt;"","Pago",IF(D665="","Sem vencimento",IF(D665&lt;TODAY(),"Vencida","A vencer"))))</f>
        <v/>
      </c>
      <c r="G665" s="11">
        <f>IF(F665="Vencida",TODAY()-D665,"")</f>
        <v/>
      </c>
    </row>
    <row r="666">
      <c r="C666" s="7" t="n"/>
      <c r="D666" s="10" t="n"/>
      <c r="E666" s="10" t="n"/>
      <c r="F666" s="11">
        <f>IF(C666="","",IF(E666&lt;&gt;"","Pago",IF(D666="","Sem vencimento",IF(D666&lt;TODAY(),"Vencida","A vencer"))))</f>
        <v/>
      </c>
      <c r="G666" s="11">
        <f>IF(F666="Vencida",TODAY()-D666,"")</f>
        <v/>
      </c>
    </row>
    <row r="667">
      <c r="C667" s="7" t="n"/>
      <c r="D667" s="10" t="n"/>
      <c r="E667" s="10" t="n"/>
      <c r="F667" s="11">
        <f>IF(C667="","",IF(E667&lt;&gt;"","Pago",IF(D667="","Sem vencimento",IF(D667&lt;TODAY(),"Vencida","A vencer"))))</f>
        <v/>
      </c>
      <c r="G667" s="11">
        <f>IF(F667="Vencida",TODAY()-D667,"")</f>
        <v/>
      </c>
    </row>
    <row r="668">
      <c r="C668" s="7" t="n"/>
      <c r="D668" s="10" t="n"/>
      <c r="E668" s="10" t="n"/>
      <c r="F668" s="11">
        <f>IF(C668="","",IF(E668&lt;&gt;"","Pago",IF(D668="","Sem vencimento",IF(D668&lt;TODAY(),"Vencida","A vencer"))))</f>
        <v/>
      </c>
      <c r="G668" s="11">
        <f>IF(F668="Vencida",TODAY()-D668,"")</f>
        <v/>
      </c>
    </row>
    <row r="669">
      <c r="C669" s="7" t="n"/>
      <c r="D669" s="10" t="n"/>
      <c r="E669" s="10" t="n"/>
      <c r="F669" s="11">
        <f>IF(C669="","",IF(E669&lt;&gt;"","Pago",IF(D669="","Sem vencimento",IF(D669&lt;TODAY(),"Vencida","A vencer"))))</f>
        <v/>
      </c>
      <c r="G669" s="11">
        <f>IF(F669="Vencida",TODAY()-D669,"")</f>
        <v/>
      </c>
    </row>
    <row r="670">
      <c r="C670" s="7" t="n"/>
      <c r="D670" s="10" t="n"/>
      <c r="E670" s="10" t="n"/>
      <c r="F670" s="11">
        <f>IF(C670="","",IF(E670&lt;&gt;"","Pago",IF(D670="","Sem vencimento",IF(D670&lt;TODAY(),"Vencida","A vencer"))))</f>
        <v/>
      </c>
      <c r="G670" s="11">
        <f>IF(F670="Vencida",TODAY()-D670,"")</f>
        <v/>
      </c>
    </row>
    <row r="671">
      <c r="C671" s="7" t="n"/>
      <c r="D671" s="10" t="n"/>
      <c r="E671" s="10" t="n"/>
      <c r="F671" s="11">
        <f>IF(C671="","",IF(E671&lt;&gt;"","Pago",IF(D671="","Sem vencimento",IF(D671&lt;TODAY(),"Vencida","A vencer"))))</f>
        <v/>
      </c>
      <c r="G671" s="11">
        <f>IF(F671="Vencida",TODAY()-D671,"")</f>
        <v/>
      </c>
    </row>
    <row r="672">
      <c r="C672" s="7" t="n"/>
      <c r="D672" s="10" t="n"/>
      <c r="E672" s="10" t="n"/>
      <c r="F672" s="11">
        <f>IF(C672="","",IF(E672&lt;&gt;"","Pago",IF(D672="","Sem vencimento",IF(D672&lt;TODAY(),"Vencida","A vencer"))))</f>
        <v/>
      </c>
      <c r="G672" s="11">
        <f>IF(F672="Vencida",TODAY()-D672,"")</f>
        <v/>
      </c>
    </row>
    <row r="673">
      <c r="C673" s="7" t="n"/>
      <c r="D673" s="10" t="n"/>
      <c r="E673" s="10" t="n"/>
      <c r="F673" s="11">
        <f>IF(C673="","",IF(E673&lt;&gt;"","Pago",IF(D673="","Sem vencimento",IF(D673&lt;TODAY(),"Vencida","A vencer"))))</f>
        <v/>
      </c>
      <c r="G673" s="11">
        <f>IF(F673="Vencida",TODAY()-D673,"")</f>
        <v/>
      </c>
    </row>
    <row r="674">
      <c r="C674" s="7" t="n"/>
      <c r="D674" s="10" t="n"/>
      <c r="E674" s="10" t="n"/>
      <c r="F674" s="11">
        <f>IF(C674="","",IF(E674&lt;&gt;"","Pago",IF(D674="","Sem vencimento",IF(D674&lt;TODAY(),"Vencida","A vencer"))))</f>
        <v/>
      </c>
      <c r="G674" s="11">
        <f>IF(F674="Vencida",TODAY()-D674,"")</f>
        <v/>
      </c>
    </row>
    <row r="675">
      <c r="C675" s="7" t="n"/>
      <c r="D675" s="10" t="n"/>
      <c r="E675" s="10" t="n"/>
      <c r="F675" s="11">
        <f>IF(C675="","",IF(E675&lt;&gt;"","Pago",IF(D675="","Sem vencimento",IF(D675&lt;TODAY(),"Vencida","A vencer"))))</f>
        <v/>
      </c>
      <c r="G675" s="11">
        <f>IF(F675="Vencida",TODAY()-D675,"")</f>
        <v/>
      </c>
    </row>
    <row r="676">
      <c r="C676" s="7" t="n"/>
      <c r="D676" s="10" t="n"/>
      <c r="E676" s="10" t="n"/>
      <c r="F676" s="11">
        <f>IF(C676="","",IF(E676&lt;&gt;"","Pago",IF(D676="","Sem vencimento",IF(D676&lt;TODAY(),"Vencida","A vencer"))))</f>
        <v/>
      </c>
      <c r="G676" s="11">
        <f>IF(F676="Vencida",TODAY()-D676,"")</f>
        <v/>
      </c>
    </row>
    <row r="677">
      <c r="C677" s="7" t="n"/>
      <c r="D677" s="10" t="n"/>
      <c r="E677" s="10" t="n"/>
      <c r="F677" s="11">
        <f>IF(C677="","",IF(E677&lt;&gt;"","Pago",IF(D677="","Sem vencimento",IF(D677&lt;TODAY(),"Vencida","A vencer"))))</f>
        <v/>
      </c>
      <c r="G677" s="11">
        <f>IF(F677="Vencida",TODAY()-D677,"")</f>
        <v/>
      </c>
    </row>
    <row r="678">
      <c r="C678" s="7" t="n"/>
      <c r="D678" s="10" t="n"/>
      <c r="E678" s="10" t="n"/>
      <c r="F678" s="11">
        <f>IF(C678="","",IF(E678&lt;&gt;"","Pago",IF(D678="","Sem vencimento",IF(D678&lt;TODAY(),"Vencida","A vencer"))))</f>
        <v/>
      </c>
      <c r="G678" s="11">
        <f>IF(F678="Vencida",TODAY()-D678,"")</f>
        <v/>
      </c>
    </row>
    <row r="679">
      <c r="C679" s="7" t="n"/>
      <c r="D679" s="10" t="n"/>
      <c r="E679" s="10" t="n"/>
      <c r="F679" s="11">
        <f>IF(C679="","",IF(E679&lt;&gt;"","Pago",IF(D679="","Sem vencimento",IF(D679&lt;TODAY(),"Vencida","A vencer"))))</f>
        <v/>
      </c>
      <c r="G679" s="11">
        <f>IF(F679="Vencida",TODAY()-D679,"")</f>
        <v/>
      </c>
    </row>
    <row r="680">
      <c r="C680" s="7" t="n"/>
      <c r="D680" s="10" t="n"/>
      <c r="E680" s="10" t="n"/>
      <c r="F680" s="11">
        <f>IF(C680="","",IF(E680&lt;&gt;"","Pago",IF(D680="","Sem vencimento",IF(D680&lt;TODAY(),"Vencida","A vencer"))))</f>
        <v/>
      </c>
      <c r="G680" s="11">
        <f>IF(F680="Vencida",TODAY()-D680,"")</f>
        <v/>
      </c>
    </row>
    <row r="681">
      <c r="C681" s="7" t="n"/>
      <c r="D681" s="10" t="n"/>
      <c r="E681" s="10" t="n"/>
      <c r="F681" s="11">
        <f>IF(C681="","",IF(E681&lt;&gt;"","Pago",IF(D681="","Sem vencimento",IF(D681&lt;TODAY(),"Vencida","A vencer"))))</f>
        <v/>
      </c>
      <c r="G681" s="11">
        <f>IF(F681="Vencida",TODAY()-D681,"")</f>
        <v/>
      </c>
    </row>
    <row r="682">
      <c r="C682" s="7" t="n"/>
      <c r="D682" s="10" t="n"/>
      <c r="E682" s="10" t="n"/>
      <c r="F682" s="11">
        <f>IF(C682="","",IF(E682&lt;&gt;"","Pago",IF(D682="","Sem vencimento",IF(D682&lt;TODAY(),"Vencida","A vencer"))))</f>
        <v/>
      </c>
      <c r="G682" s="11">
        <f>IF(F682="Vencida",TODAY()-D682,"")</f>
        <v/>
      </c>
    </row>
    <row r="683">
      <c r="C683" s="7" t="n"/>
      <c r="D683" s="10" t="n"/>
      <c r="E683" s="10" t="n"/>
      <c r="F683" s="11">
        <f>IF(C683="","",IF(E683&lt;&gt;"","Pago",IF(D683="","Sem vencimento",IF(D683&lt;TODAY(),"Vencida","A vencer"))))</f>
        <v/>
      </c>
      <c r="G683" s="11">
        <f>IF(F683="Vencida",TODAY()-D683,"")</f>
        <v/>
      </c>
    </row>
    <row r="684">
      <c r="C684" s="7" t="n"/>
      <c r="D684" s="10" t="n"/>
      <c r="E684" s="10" t="n"/>
      <c r="F684" s="11">
        <f>IF(C684="","",IF(E684&lt;&gt;"","Pago",IF(D684="","Sem vencimento",IF(D684&lt;TODAY(),"Vencida","A vencer"))))</f>
        <v/>
      </c>
      <c r="G684" s="11">
        <f>IF(F684="Vencida",TODAY()-D684,"")</f>
        <v/>
      </c>
    </row>
    <row r="685">
      <c r="C685" s="7" t="n"/>
      <c r="D685" s="10" t="n"/>
      <c r="E685" s="10" t="n"/>
      <c r="F685" s="11">
        <f>IF(C685="","",IF(E685&lt;&gt;"","Pago",IF(D685="","Sem vencimento",IF(D685&lt;TODAY(),"Vencida","A vencer"))))</f>
        <v/>
      </c>
      <c r="G685" s="11">
        <f>IF(F685="Vencida",TODAY()-D685,"")</f>
        <v/>
      </c>
    </row>
    <row r="686">
      <c r="C686" s="7" t="n"/>
      <c r="D686" s="10" t="n"/>
      <c r="E686" s="10" t="n"/>
      <c r="F686" s="11">
        <f>IF(C686="","",IF(E686&lt;&gt;"","Pago",IF(D686="","Sem vencimento",IF(D686&lt;TODAY(),"Vencida","A vencer"))))</f>
        <v/>
      </c>
      <c r="G686" s="11">
        <f>IF(F686="Vencida",TODAY()-D686,"")</f>
        <v/>
      </c>
    </row>
    <row r="687">
      <c r="C687" s="7" t="n"/>
      <c r="D687" s="10" t="n"/>
      <c r="E687" s="10" t="n"/>
      <c r="F687" s="11">
        <f>IF(C687="","",IF(E687&lt;&gt;"","Pago",IF(D687="","Sem vencimento",IF(D687&lt;TODAY(),"Vencida","A vencer"))))</f>
        <v/>
      </c>
      <c r="G687" s="11">
        <f>IF(F687="Vencida",TODAY()-D687,"")</f>
        <v/>
      </c>
    </row>
    <row r="688">
      <c r="C688" s="7" t="n"/>
      <c r="D688" s="10" t="n"/>
      <c r="E688" s="10" t="n"/>
      <c r="F688" s="11">
        <f>IF(C688="","",IF(E688&lt;&gt;"","Pago",IF(D688="","Sem vencimento",IF(D688&lt;TODAY(),"Vencida","A vencer"))))</f>
        <v/>
      </c>
      <c r="G688" s="11">
        <f>IF(F688="Vencida",TODAY()-D688,"")</f>
        <v/>
      </c>
    </row>
    <row r="689">
      <c r="C689" s="7" t="n"/>
      <c r="D689" s="10" t="n"/>
      <c r="E689" s="10" t="n"/>
      <c r="F689" s="11">
        <f>IF(C689="","",IF(E689&lt;&gt;"","Pago",IF(D689="","Sem vencimento",IF(D689&lt;TODAY(),"Vencida","A vencer"))))</f>
        <v/>
      </c>
      <c r="G689" s="11">
        <f>IF(F689="Vencida",TODAY()-D689,"")</f>
        <v/>
      </c>
    </row>
    <row r="690">
      <c r="C690" s="7" t="n"/>
      <c r="D690" s="10" t="n"/>
      <c r="E690" s="10" t="n"/>
      <c r="F690" s="11">
        <f>IF(C690="","",IF(E690&lt;&gt;"","Pago",IF(D690="","Sem vencimento",IF(D690&lt;TODAY(),"Vencida","A vencer"))))</f>
        <v/>
      </c>
      <c r="G690" s="11">
        <f>IF(F690="Vencida",TODAY()-D690,"")</f>
        <v/>
      </c>
    </row>
    <row r="691">
      <c r="C691" s="7" t="n"/>
      <c r="D691" s="10" t="n"/>
      <c r="E691" s="10" t="n"/>
      <c r="F691" s="11">
        <f>IF(C691="","",IF(E691&lt;&gt;"","Pago",IF(D691="","Sem vencimento",IF(D691&lt;TODAY(),"Vencida","A vencer"))))</f>
        <v/>
      </c>
      <c r="G691" s="11">
        <f>IF(F691="Vencida",TODAY()-D691,"")</f>
        <v/>
      </c>
    </row>
    <row r="692">
      <c r="C692" s="7" t="n"/>
      <c r="D692" s="10" t="n"/>
      <c r="E692" s="10" t="n"/>
      <c r="F692" s="11">
        <f>IF(C692="","",IF(E692&lt;&gt;"","Pago",IF(D692="","Sem vencimento",IF(D692&lt;TODAY(),"Vencida","A vencer"))))</f>
        <v/>
      </c>
      <c r="G692" s="11">
        <f>IF(F692="Vencida",TODAY()-D692,"")</f>
        <v/>
      </c>
    </row>
    <row r="693">
      <c r="C693" s="7" t="n"/>
      <c r="D693" s="10" t="n"/>
      <c r="E693" s="10" t="n"/>
      <c r="F693" s="11">
        <f>IF(C693="","",IF(E693&lt;&gt;"","Pago",IF(D693="","Sem vencimento",IF(D693&lt;TODAY(),"Vencida","A vencer"))))</f>
        <v/>
      </c>
      <c r="G693" s="11">
        <f>IF(F693="Vencida",TODAY()-D693,"")</f>
        <v/>
      </c>
    </row>
    <row r="694">
      <c r="C694" s="7" t="n"/>
      <c r="D694" s="10" t="n"/>
      <c r="E694" s="10" t="n"/>
      <c r="F694" s="11">
        <f>IF(C694="","",IF(E694&lt;&gt;"","Pago",IF(D694="","Sem vencimento",IF(D694&lt;TODAY(),"Vencida","A vencer"))))</f>
        <v/>
      </c>
      <c r="G694" s="11">
        <f>IF(F694="Vencida",TODAY()-D694,"")</f>
        <v/>
      </c>
    </row>
    <row r="695">
      <c r="C695" s="7" t="n"/>
      <c r="D695" s="10" t="n"/>
      <c r="E695" s="10" t="n"/>
      <c r="F695" s="11">
        <f>IF(C695="","",IF(E695&lt;&gt;"","Pago",IF(D695="","Sem vencimento",IF(D695&lt;TODAY(),"Vencida","A vencer"))))</f>
        <v/>
      </c>
      <c r="G695" s="11">
        <f>IF(F695="Vencida",TODAY()-D695,"")</f>
        <v/>
      </c>
    </row>
    <row r="696">
      <c r="C696" s="7" t="n"/>
      <c r="D696" s="10" t="n"/>
      <c r="E696" s="10" t="n"/>
      <c r="F696" s="11">
        <f>IF(C696="","",IF(E696&lt;&gt;"","Pago",IF(D696="","Sem vencimento",IF(D696&lt;TODAY(),"Vencida","A vencer"))))</f>
        <v/>
      </c>
      <c r="G696" s="11">
        <f>IF(F696="Vencida",TODAY()-D696,"")</f>
        <v/>
      </c>
    </row>
    <row r="697">
      <c r="C697" s="7" t="n"/>
      <c r="D697" s="10" t="n"/>
      <c r="E697" s="10" t="n"/>
      <c r="F697" s="11">
        <f>IF(C697="","",IF(E697&lt;&gt;"","Pago",IF(D697="","Sem vencimento",IF(D697&lt;TODAY(),"Vencida","A vencer"))))</f>
        <v/>
      </c>
      <c r="G697" s="11">
        <f>IF(F697="Vencida",TODAY()-D697,"")</f>
        <v/>
      </c>
    </row>
    <row r="698">
      <c r="C698" s="7" t="n"/>
      <c r="D698" s="10" t="n"/>
      <c r="E698" s="10" t="n"/>
      <c r="F698" s="11">
        <f>IF(C698="","",IF(E698&lt;&gt;"","Pago",IF(D698="","Sem vencimento",IF(D698&lt;TODAY(),"Vencida","A vencer"))))</f>
        <v/>
      </c>
      <c r="G698" s="11">
        <f>IF(F698="Vencida",TODAY()-D698,"")</f>
        <v/>
      </c>
    </row>
    <row r="699">
      <c r="C699" s="7" t="n"/>
      <c r="D699" s="10" t="n"/>
      <c r="E699" s="10" t="n"/>
      <c r="F699" s="11">
        <f>IF(C699="","",IF(E699&lt;&gt;"","Pago",IF(D699="","Sem vencimento",IF(D699&lt;TODAY(),"Vencida","A vencer"))))</f>
        <v/>
      </c>
      <c r="G699" s="11">
        <f>IF(F699="Vencida",TODAY()-D699,"")</f>
        <v/>
      </c>
    </row>
    <row r="700">
      <c r="C700" s="7" t="n"/>
      <c r="D700" s="10" t="n"/>
      <c r="E700" s="10" t="n"/>
      <c r="F700" s="11">
        <f>IF(C700="","",IF(E700&lt;&gt;"","Pago",IF(D700="","Sem vencimento",IF(D700&lt;TODAY(),"Vencida","A vencer"))))</f>
        <v/>
      </c>
      <c r="G700" s="11">
        <f>IF(F700="Vencida",TODAY()-D700,"")</f>
        <v/>
      </c>
    </row>
    <row r="701">
      <c r="C701" s="7" t="n"/>
      <c r="D701" s="10" t="n"/>
      <c r="E701" s="10" t="n"/>
      <c r="F701" s="11">
        <f>IF(C701="","",IF(E701&lt;&gt;"","Pago",IF(D701="","Sem vencimento",IF(D701&lt;TODAY(),"Vencida","A vencer"))))</f>
        <v/>
      </c>
      <c r="G701" s="11">
        <f>IF(F701="Vencida",TODAY()-D701,"")</f>
        <v/>
      </c>
    </row>
    <row r="702">
      <c r="C702" s="7" t="n"/>
      <c r="D702" s="10" t="n"/>
      <c r="E702" s="10" t="n"/>
      <c r="F702" s="11">
        <f>IF(C702="","",IF(E702&lt;&gt;"","Pago",IF(D702="","Sem vencimento",IF(D702&lt;TODAY(),"Vencida","A vencer"))))</f>
        <v/>
      </c>
      <c r="G702" s="11">
        <f>IF(F702="Vencida",TODAY()-D702,"")</f>
        <v/>
      </c>
    </row>
    <row r="703">
      <c r="C703" s="7" t="n"/>
      <c r="D703" s="10" t="n"/>
      <c r="E703" s="10" t="n"/>
      <c r="F703" s="11">
        <f>IF(C703="","",IF(E703&lt;&gt;"","Pago",IF(D703="","Sem vencimento",IF(D703&lt;TODAY(),"Vencida","A vencer"))))</f>
        <v/>
      </c>
      <c r="G703" s="11">
        <f>IF(F703="Vencida",TODAY()-D703,"")</f>
        <v/>
      </c>
    </row>
    <row r="704">
      <c r="C704" s="7" t="n"/>
      <c r="D704" s="10" t="n"/>
      <c r="E704" s="10" t="n"/>
      <c r="F704" s="11">
        <f>IF(C704="","",IF(E704&lt;&gt;"","Pago",IF(D704="","Sem vencimento",IF(D704&lt;TODAY(),"Vencida","A vencer"))))</f>
        <v/>
      </c>
      <c r="G704" s="11">
        <f>IF(F704="Vencida",TODAY()-D704,"")</f>
        <v/>
      </c>
    </row>
    <row r="705">
      <c r="C705" s="7" t="n"/>
      <c r="D705" s="10" t="n"/>
      <c r="E705" s="10" t="n"/>
      <c r="F705" s="11">
        <f>IF(C705="","",IF(E705&lt;&gt;"","Pago",IF(D705="","Sem vencimento",IF(D705&lt;TODAY(),"Vencida","A vencer"))))</f>
        <v/>
      </c>
      <c r="G705" s="11">
        <f>IF(F705="Vencida",TODAY()-D705,"")</f>
        <v/>
      </c>
    </row>
    <row r="706">
      <c r="C706" s="7" t="n"/>
      <c r="D706" s="10" t="n"/>
      <c r="E706" s="10" t="n"/>
      <c r="F706" s="11">
        <f>IF(C706="","",IF(E706&lt;&gt;"","Pago",IF(D706="","Sem vencimento",IF(D706&lt;TODAY(),"Vencida","A vencer"))))</f>
        <v/>
      </c>
      <c r="G706" s="11">
        <f>IF(F706="Vencida",TODAY()-D706,"")</f>
        <v/>
      </c>
    </row>
    <row r="707">
      <c r="C707" s="7" t="n"/>
      <c r="D707" s="10" t="n"/>
      <c r="E707" s="10" t="n"/>
      <c r="F707" s="11">
        <f>IF(C707="","",IF(E707&lt;&gt;"","Pago",IF(D707="","Sem vencimento",IF(D707&lt;TODAY(),"Vencida","A vencer"))))</f>
        <v/>
      </c>
      <c r="G707" s="11">
        <f>IF(F707="Vencida",TODAY()-D707,"")</f>
        <v/>
      </c>
    </row>
    <row r="708">
      <c r="C708" s="7" t="n"/>
      <c r="D708" s="10" t="n"/>
      <c r="E708" s="10" t="n"/>
      <c r="F708" s="11">
        <f>IF(C708="","",IF(E708&lt;&gt;"","Pago",IF(D708="","Sem vencimento",IF(D708&lt;TODAY(),"Vencida","A vencer"))))</f>
        <v/>
      </c>
      <c r="G708" s="11">
        <f>IF(F708="Vencida",TODAY()-D708,"")</f>
        <v/>
      </c>
    </row>
    <row r="709">
      <c r="C709" s="7" t="n"/>
      <c r="D709" s="10" t="n"/>
      <c r="E709" s="10" t="n"/>
      <c r="F709" s="11">
        <f>IF(C709="","",IF(E709&lt;&gt;"","Pago",IF(D709="","Sem vencimento",IF(D709&lt;TODAY(),"Vencida","A vencer"))))</f>
        <v/>
      </c>
      <c r="G709" s="11">
        <f>IF(F709="Vencida",TODAY()-D709,"")</f>
        <v/>
      </c>
    </row>
    <row r="710">
      <c r="C710" s="7" t="n"/>
      <c r="D710" s="10" t="n"/>
      <c r="E710" s="10" t="n"/>
      <c r="F710" s="11">
        <f>IF(C710="","",IF(E710&lt;&gt;"","Pago",IF(D710="","Sem vencimento",IF(D710&lt;TODAY(),"Vencida","A vencer"))))</f>
        <v/>
      </c>
      <c r="G710" s="11">
        <f>IF(F710="Vencida",TODAY()-D710,"")</f>
        <v/>
      </c>
    </row>
    <row r="711">
      <c r="C711" s="7" t="n"/>
      <c r="D711" s="10" t="n"/>
      <c r="E711" s="10" t="n"/>
      <c r="F711" s="11">
        <f>IF(C711="","",IF(E711&lt;&gt;"","Pago",IF(D711="","Sem vencimento",IF(D711&lt;TODAY(),"Vencida","A vencer"))))</f>
        <v/>
      </c>
      <c r="G711" s="11">
        <f>IF(F711="Vencida",TODAY()-D711,"")</f>
        <v/>
      </c>
    </row>
    <row r="712">
      <c r="C712" s="7" t="n"/>
      <c r="D712" s="10" t="n"/>
      <c r="E712" s="10" t="n"/>
      <c r="F712" s="11">
        <f>IF(C712="","",IF(E712&lt;&gt;"","Pago",IF(D712="","Sem vencimento",IF(D712&lt;TODAY(),"Vencida","A vencer"))))</f>
        <v/>
      </c>
      <c r="G712" s="11">
        <f>IF(F712="Vencida",TODAY()-D712,"")</f>
        <v/>
      </c>
    </row>
    <row r="713">
      <c r="C713" s="7" t="n"/>
      <c r="D713" s="10" t="n"/>
      <c r="E713" s="10" t="n"/>
      <c r="F713" s="11">
        <f>IF(C713="","",IF(E713&lt;&gt;"","Pago",IF(D713="","Sem vencimento",IF(D713&lt;TODAY(),"Vencida","A vencer"))))</f>
        <v/>
      </c>
      <c r="G713" s="11">
        <f>IF(F713="Vencida",TODAY()-D713,"")</f>
        <v/>
      </c>
    </row>
    <row r="714">
      <c r="C714" s="7" t="n"/>
      <c r="D714" s="10" t="n"/>
      <c r="E714" s="10" t="n"/>
      <c r="F714" s="11">
        <f>IF(C714="","",IF(E714&lt;&gt;"","Pago",IF(D714="","Sem vencimento",IF(D714&lt;TODAY(),"Vencida","A vencer"))))</f>
        <v/>
      </c>
      <c r="G714" s="11">
        <f>IF(F714="Vencida",TODAY()-D714,"")</f>
        <v/>
      </c>
    </row>
    <row r="715">
      <c r="C715" s="7" t="n"/>
      <c r="D715" s="10" t="n"/>
      <c r="E715" s="10" t="n"/>
      <c r="F715" s="11">
        <f>IF(C715="","",IF(E715&lt;&gt;"","Pago",IF(D715="","Sem vencimento",IF(D715&lt;TODAY(),"Vencida","A vencer"))))</f>
        <v/>
      </c>
      <c r="G715" s="11">
        <f>IF(F715="Vencida",TODAY()-D715,"")</f>
        <v/>
      </c>
    </row>
    <row r="716">
      <c r="C716" s="7" t="n"/>
      <c r="D716" s="10" t="n"/>
      <c r="E716" s="10" t="n"/>
      <c r="F716" s="11">
        <f>IF(C716="","",IF(E716&lt;&gt;"","Pago",IF(D716="","Sem vencimento",IF(D716&lt;TODAY(),"Vencida","A vencer"))))</f>
        <v/>
      </c>
      <c r="G716" s="11">
        <f>IF(F716="Vencida",TODAY()-D716,"")</f>
        <v/>
      </c>
    </row>
    <row r="717">
      <c r="C717" s="7" t="n"/>
      <c r="D717" s="10" t="n"/>
      <c r="E717" s="10" t="n"/>
      <c r="F717" s="11">
        <f>IF(C717="","",IF(E717&lt;&gt;"","Pago",IF(D717="","Sem vencimento",IF(D717&lt;TODAY(),"Vencida","A vencer"))))</f>
        <v/>
      </c>
      <c r="G717" s="11">
        <f>IF(F717="Vencida",TODAY()-D717,"")</f>
        <v/>
      </c>
    </row>
    <row r="718">
      <c r="C718" s="7" t="n"/>
      <c r="D718" s="10" t="n"/>
      <c r="E718" s="10" t="n"/>
      <c r="F718" s="11">
        <f>IF(C718="","",IF(E718&lt;&gt;"","Pago",IF(D718="","Sem vencimento",IF(D718&lt;TODAY(),"Vencida","A vencer"))))</f>
        <v/>
      </c>
      <c r="G718" s="11">
        <f>IF(F718="Vencida",TODAY()-D718,"")</f>
        <v/>
      </c>
    </row>
    <row r="719">
      <c r="C719" s="7" t="n"/>
      <c r="D719" s="10" t="n"/>
      <c r="E719" s="10" t="n"/>
      <c r="F719" s="11">
        <f>IF(C719="","",IF(E719&lt;&gt;"","Pago",IF(D719="","Sem vencimento",IF(D719&lt;TODAY(),"Vencida","A vencer"))))</f>
        <v/>
      </c>
      <c r="G719" s="11">
        <f>IF(F719="Vencida",TODAY()-D719,"")</f>
        <v/>
      </c>
    </row>
    <row r="720">
      <c r="C720" s="7" t="n"/>
      <c r="D720" s="10" t="n"/>
      <c r="E720" s="10" t="n"/>
      <c r="F720" s="11">
        <f>IF(C720="","",IF(E720&lt;&gt;"","Pago",IF(D720="","Sem vencimento",IF(D720&lt;TODAY(),"Vencida","A vencer"))))</f>
        <v/>
      </c>
      <c r="G720" s="11">
        <f>IF(F720="Vencida",TODAY()-D720,"")</f>
        <v/>
      </c>
    </row>
    <row r="721">
      <c r="C721" s="7" t="n"/>
      <c r="D721" s="10" t="n"/>
      <c r="E721" s="10" t="n"/>
      <c r="F721" s="11">
        <f>IF(C721="","",IF(E721&lt;&gt;"","Pago",IF(D721="","Sem vencimento",IF(D721&lt;TODAY(),"Vencida","A vencer"))))</f>
        <v/>
      </c>
      <c r="G721" s="11">
        <f>IF(F721="Vencida",TODAY()-D721,"")</f>
        <v/>
      </c>
    </row>
    <row r="722">
      <c r="C722" s="7" t="n"/>
      <c r="D722" s="10" t="n"/>
      <c r="E722" s="10" t="n"/>
      <c r="F722" s="11">
        <f>IF(C722="","",IF(E722&lt;&gt;"","Pago",IF(D722="","Sem vencimento",IF(D722&lt;TODAY(),"Vencida","A vencer"))))</f>
        <v/>
      </c>
      <c r="G722" s="11">
        <f>IF(F722="Vencida",TODAY()-D722,"")</f>
        <v/>
      </c>
    </row>
    <row r="723">
      <c r="C723" s="7" t="n"/>
      <c r="D723" s="10" t="n"/>
      <c r="E723" s="10" t="n"/>
      <c r="F723" s="11">
        <f>IF(C723="","",IF(E723&lt;&gt;"","Pago",IF(D723="","Sem vencimento",IF(D723&lt;TODAY(),"Vencida","A vencer"))))</f>
        <v/>
      </c>
      <c r="G723" s="11">
        <f>IF(F723="Vencida",TODAY()-D723,"")</f>
        <v/>
      </c>
    </row>
    <row r="724">
      <c r="C724" s="7" t="n"/>
      <c r="D724" s="10" t="n"/>
      <c r="E724" s="10" t="n"/>
      <c r="F724" s="11">
        <f>IF(C724="","",IF(E724&lt;&gt;"","Pago",IF(D724="","Sem vencimento",IF(D724&lt;TODAY(),"Vencida","A vencer"))))</f>
        <v/>
      </c>
      <c r="G724" s="11">
        <f>IF(F724="Vencida",TODAY()-D724,"")</f>
        <v/>
      </c>
    </row>
    <row r="725">
      <c r="C725" s="7" t="n"/>
      <c r="D725" s="10" t="n"/>
      <c r="E725" s="10" t="n"/>
      <c r="F725" s="11">
        <f>IF(C725="","",IF(E725&lt;&gt;"","Pago",IF(D725="","Sem vencimento",IF(D725&lt;TODAY(),"Vencida","A vencer"))))</f>
        <v/>
      </c>
      <c r="G725" s="11">
        <f>IF(F725="Vencida",TODAY()-D725,"")</f>
        <v/>
      </c>
    </row>
    <row r="726">
      <c r="C726" s="7" t="n"/>
      <c r="D726" s="10" t="n"/>
      <c r="E726" s="10" t="n"/>
      <c r="F726" s="11">
        <f>IF(C726="","",IF(E726&lt;&gt;"","Pago",IF(D726="","Sem vencimento",IF(D726&lt;TODAY(),"Vencida","A vencer"))))</f>
        <v/>
      </c>
      <c r="G726" s="11">
        <f>IF(F726="Vencida",TODAY()-D726,"")</f>
        <v/>
      </c>
    </row>
    <row r="727">
      <c r="C727" s="7" t="n"/>
      <c r="D727" s="10" t="n"/>
      <c r="E727" s="10" t="n"/>
      <c r="F727" s="11">
        <f>IF(C727="","",IF(E727&lt;&gt;"","Pago",IF(D727="","Sem vencimento",IF(D727&lt;TODAY(),"Vencida","A vencer"))))</f>
        <v/>
      </c>
      <c r="G727" s="11">
        <f>IF(F727="Vencida",TODAY()-D727,"")</f>
        <v/>
      </c>
    </row>
    <row r="728">
      <c r="C728" s="7" t="n"/>
      <c r="D728" s="10" t="n"/>
      <c r="E728" s="10" t="n"/>
      <c r="F728" s="11">
        <f>IF(C728="","",IF(E728&lt;&gt;"","Pago",IF(D728="","Sem vencimento",IF(D728&lt;TODAY(),"Vencida","A vencer"))))</f>
        <v/>
      </c>
      <c r="G728" s="11">
        <f>IF(F728="Vencida",TODAY()-D728,"")</f>
        <v/>
      </c>
    </row>
    <row r="729">
      <c r="C729" s="7" t="n"/>
      <c r="D729" s="10" t="n"/>
      <c r="E729" s="10" t="n"/>
      <c r="F729" s="11">
        <f>IF(C729="","",IF(E729&lt;&gt;"","Pago",IF(D729="","Sem vencimento",IF(D729&lt;TODAY(),"Vencida","A vencer"))))</f>
        <v/>
      </c>
      <c r="G729" s="11">
        <f>IF(F729="Vencida",TODAY()-D729,"")</f>
        <v/>
      </c>
    </row>
    <row r="730">
      <c r="C730" s="7" t="n"/>
      <c r="D730" s="10" t="n"/>
      <c r="E730" s="10" t="n"/>
      <c r="F730" s="11">
        <f>IF(C730="","",IF(E730&lt;&gt;"","Pago",IF(D730="","Sem vencimento",IF(D730&lt;TODAY(),"Vencida","A vencer"))))</f>
        <v/>
      </c>
      <c r="G730" s="11">
        <f>IF(F730="Vencida",TODAY()-D730,"")</f>
        <v/>
      </c>
    </row>
    <row r="731">
      <c r="C731" s="7" t="n"/>
      <c r="D731" s="10" t="n"/>
      <c r="E731" s="10" t="n"/>
      <c r="F731" s="11">
        <f>IF(C731="","",IF(E731&lt;&gt;"","Pago",IF(D731="","Sem vencimento",IF(D731&lt;TODAY(),"Vencida","A vencer"))))</f>
        <v/>
      </c>
      <c r="G731" s="11">
        <f>IF(F731="Vencida",TODAY()-D731,"")</f>
        <v/>
      </c>
    </row>
    <row r="732">
      <c r="C732" s="7" t="n"/>
      <c r="D732" s="10" t="n"/>
      <c r="E732" s="10" t="n"/>
      <c r="F732" s="11">
        <f>IF(C732="","",IF(E732&lt;&gt;"","Pago",IF(D732="","Sem vencimento",IF(D732&lt;TODAY(),"Vencida","A vencer"))))</f>
        <v/>
      </c>
      <c r="G732" s="11">
        <f>IF(F732="Vencida",TODAY()-D732,"")</f>
        <v/>
      </c>
    </row>
    <row r="733">
      <c r="C733" s="7" t="n"/>
      <c r="D733" s="10" t="n"/>
      <c r="E733" s="10" t="n"/>
      <c r="F733" s="11">
        <f>IF(C733="","",IF(E733&lt;&gt;"","Pago",IF(D733="","Sem vencimento",IF(D733&lt;TODAY(),"Vencida","A vencer"))))</f>
        <v/>
      </c>
      <c r="G733" s="11">
        <f>IF(F733="Vencida",TODAY()-D733,"")</f>
        <v/>
      </c>
    </row>
    <row r="734">
      <c r="C734" s="7" t="n"/>
      <c r="D734" s="10" t="n"/>
      <c r="E734" s="10" t="n"/>
      <c r="F734" s="11">
        <f>IF(C734="","",IF(E734&lt;&gt;"","Pago",IF(D734="","Sem vencimento",IF(D734&lt;TODAY(),"Vencida","A vencer"))))</f>
        <v/>
      </c>
      <c r="G734" s="11">
        <f>IF(F734="Vencida",TODAY()-D734,"")</f>
        <v/>
      </c>
    </row>
    <row r="735">
      <c r="C735" s="7" t="n"/>
      <c r="D735" s="10" t="n"/>
      <c r="E735" s="10" t="n"/>
      <c r="F735" s="11">
        <f>IF(C735="","",IF(E735&lt;&gt;"","Pago",IF(D735="","Sem vencimento",IF(D735&lt;TODAY(),"Vencida","A vencer"))))</f>
        <v/>
      </c>
      <c r="G735" s="11">
        <f>IF(F735="Vencida",TODAY()-D735,"")</f>
        <v/>
      </c>
    </row>
    <row r="736">
      <c r="C736" s="7" t="n"/>
      <c r="D736" s="10" t="n"/>
      <c r="E736" s="10" t="n"/>
      <c r="F736" s="11">
        <f>IF(C736="","",IF(E736&lt;&gt;"","Pago",IF(D736="","Sem vencimento",IF(D736&lt;TODAY(),"Vencida","A vencer"))))</f>
        <v/>
      </c>
      <c r="G736" s="11">
        <f>IF(F736="Vencida",TODAY()-D736,"")</f>
        <v/>
      </c>
    </row>
    <row r="737">
      <c r="C737" s="7" t="n"/>
      <c r="D737" s="10" t="n"/>
      <c r="E737" s="10" t="n"/>
      <c r="F737" s="11">
        <f>IF(C737="","",IF(E737&lt;&gt;"","Pago",IF(D737="","Sem vencimento",IF(D737&lt;TODAY(),"Vencida","A vencer"))))</f>
        <v/>
      </c>
      <c r="G737" s="11">
        <f>IF(F737="Vencida",TODAY()-D737,"")</f>
        <v/>
      </c>
    </row>
    <row r="738">
      <c r="C738" s="7" t="n"/>
      <c r="D738" s="10" t="n"/>
      <c r="E738" s="10" t="n"/>
      <c r="F738" s="11">
        <f>IF(C738="","",IF(E738&lt;&gt;"","Pago",IF(D738="","Sem vencimento",IF(D738&lt;TODAY(),"Vencida","A vencer"))))</f>
        <v/>
      </c>
      <c r="G738" s="11">
        <f>IF(F738="Vencida",TODAY()-D738,"")</f>
        <v/>
      </c>
    </row>
    <row r="739">
      <c r="C739" s="7" t="n"/>
      <c r="D739" s="10" t="n"/>
      <c r="E739" s="10" t="n"/>
      <c r="F739" s="11">
        <f>IF(C739="","",IF(E739&lt;&gt;"","Pago",IF(D739="","Sem vencimento",IF(D739&lt;TODAY(),"Vencida","A vencer"))))</f>
        <v/>
      </c>
      <c r="G739" s="11">
        <f>IF(F739="Vencida",TODAY()-D739,"")</f>
        <v/>
      </c>
    </row>
    <row r="740">
      <c r="C740" s="7" t="n"/>
      <c r="D740" s="10" t="n"/>
      <c r="E740" s="10" t="n"/>
      <c r="F740" s="11">
        <f>IF(C740="","",IF(E740&lt;&gt;"","Pago",IF(D740="","Sem vencimento",IF(D740&lt;TODAY(),"Vencida","A vencer"))))</f>
        <v/>
      </c>
      <c r="G740" s="11">
        <f>IF(F740="Vencida",TODAY()-D740,"")</f>
        <v/>
      </c>
    </row>
    <row r="741">
      <c r="C741" s="7" t="n"/>
      <c r="D741" s="10" t="n"/>
      <c r="E741" s="10" t="n"/>
      <c r="F741" s="11">
        <f>IF(C741="","",IF(E741&lt;&gt;"","Pago",IF(D741="","Sem vencimento",IF(D741&lt;TODAY(),"Vencida","A vencer"))))</f>
        <v/>
      </c>
      <c r="G741" s="11">
        <f>IF(F741="Vencida",TODAY()-D741,"")</f>
        <v/>
      </c>
    </row>
    <row r="742">
      <c r="C742" s="7" t="n"/>
      <c r="D742" s="10" t="n"/>
      <c r="E742" s="10" t="n"/>
      <c r="F742" s="11">
        <f>IF(C742="","",IF(E742&lt;&gt;"","Pago",IF(D742="","Sem vencimento",IF(D742&lt;TODAY(),"Vencida","A vencer"))))</f>
        <v/>
      </c>
      <c r="G742" s="11">
        <f>IF(F742="Vencida",TODAY()-D742,"")</f>
        <v/>
      </c>
    </row>
    <row r="743">
      <c r="C743" s="7" t="n"/>
      <c r="D743" s="10" t="n"/>
      <c r="E743" s="10" t="n"/>
      <c r="F743" s="11">
        <f>IF(C743="","",IF(E743&lt;&gt;"","Pago",IF(D743="","Sem vencimento",IF(D743&lt;TODAY(),"Vencida","A vencer"))))</f>
        <v/>
      </c>
      <c r="G743" s="11">
        <f>IF(F743="Vencida",TODAY()-D743,"")</f>
        <v/>
      </c>
    </row>
    <row r="744">
      <c r="C744" s="7" t="n"/>
      <c r="D744" s="10" t="n"/>
      <c r="E744" s="10" t="n"/>
      <c r="F744" s="11">
        <f>IF(C744="","",IF(E744&lt;&gt;"","Pago",IF(D744="","Sem vencimento",IF(D744&lt;TODAY(),"Vencida","A vencer"))))</f>
        <v/>
      </c>
      <c r="G744" s="11">
        <f>IF(F744="Vencida",TODAY()-D744,"")</f>
        <v/>
      </c>
    </row>
    <row r="745">
      <c r="C745" s="7" t="n"/>
      <c r="D745" s="10" t="n"/>
      <c r="E745" s="10" t="n"/>
      <c r="F745" s="11">
        <f>IF(C745="","",IF(E745&lt;&gt;"","Pago",IF(D745="","Sem vencimento",IF(D745&lt;TODAY(),"Vencida","A vencer"))))</f>
        <v/>
      </c>
      <c r="G745" s="11">
        <f>IF(F745="Vencida",TODAY()-D745,"")</f>
        <v/>
      </c>
    </row>
    <row r="746">
      <c r="C746" s="7" t="n"/>
      <c r="D746" s="10" t="n"/>
      <c r="E746" s="10" t="n"/>
      <c r="F746" s="11">
        <f>IF(C746="","",IF(E746&lt;&gt;"","Pago",IF(D746="","Sem vencimento",IF(D746&lt;TODAY(),"Vencida","A vencer"))))</f>
        <v/>
      </c>
      <c r="G746" s="11">
        <f>IF(F746="Vencida",TODAY()-D746,"")</f>
        <v/>
      </c>
    </row>
    <row r="747">
      <c r="C747" s="7" t="n"/>
      <c r="D747" s="10" t="n"/>
      <c r="E747" s="10" t="n"/>
      <c r="F747" s="11">
        <f>IF(C747="","",IF(E747&lt;&gt;"","Pago",IF(D747="","Sem vencimento",IF(D747&lt;TODAY(),"Vencida","A vencer"))))</f>
        <v/>
      </c>
      <c r="G747" s="11">
        <f>IF(F747="Vencida",TODAY()-D747,"")</f>
        <v/>
      </c>
    </row>
    <row r="748">
      <c r="C748" s="7" t="n"/>
      <c r="D748" s="10" t="n"/>
      <c r="E748" s="10" t="n"/>
      <c r="F748" s="11">
        <f>IF(C748="","",IF(E748&lt;&gt;"","Pago",IF(D748="","Sem vencimento",IF(D748&lt;TODAY(),"Vencida","A vencer"))))</f>
        <v/>
      </c>
      <c r="G748" s="11">
        <f>IF(F748="Vencida",TODAY()-D748,"")</f>
        <v/>
      </c>
    </row>
    <row r="749">
      <c r="C749" s="7" t="n"/>
      <c r="D749" s="10" t="n"/>
      <c r="E749" s="10" t="n"/>
      <c r="F749" s="11">
        <f>IF(C749="","",IF(E749&lt;&gt;"","Pago",IF(D749="","Sem vencimento",IF(D749&lt;TODAY(),"Vencida","A vencer"))))</f>
        <v/>
      </c>
      <c r="G749" s="11">
        <f>IF(F749="Vencida",TODAY()-D749,"")</f>
        <v/>
      </c>
    </row>
    <row r="750">
      <c r="C750" s="7" t="n"/>
      <c r="D750" s="10" t="n"/>
      <c r="E750" s="10" t="n"/>
      <c r="F750" s="11">
        <f>IF(C750="","",IF(E750&lt;&gt;"","Pago",IF(D750="","Sem vencimento",IF(D750&lt;TODAY(),"Vencida","A vencer"))))</f>
        <v/>
      </c>
      <c r="G750" s="11">
        <f>IF(F750="Vencida",TODAY()-D750,"")</f>
        <v/>
      </c>
    </row>
    <row r="751">
      <c r="C751" s="7" t="n"/>
      <c r="D751" s="10" t="n"/>
      <c r="E751" s="10" t="n"/>
      <c r="F751" s="11">
        <f>IF(C751="","",IF(E751&lt;&gt;"","Pago",IF(D751="","Sem vencimento",IF(D751&lt;TODAY(),"Vencida","A vencer"))))</f>
        <v/>
      </c>
      <c r="G751" s="11">
        <f>IF(F751="Vencida",TODAY()-D751,"")</f>
        <v/>
      </c>
    </row>
    <row r="752">
      <c r="C752" s="7" t="n"/>
      <c r="D752" s="10" t="n"/>
      <c r="E752" s="10" t="n"/>
      <c r="F752" s="11">
        <f>IF(C752="","",IF(E752&lt;&gt;"","Pago",IF(D752="","Sem vencimento",IF(D752&lt;TODAY(),"Vencida","A vencer"))))</f>
        <v/>
      </c>
      <c r="G752" s="11">
        <f>IF(F752="Vencida",TODAY()-D752,"")</f>
        <v/>
      </c>
    </row>
    <row r="753">
      <c r="C753" s="7" t="n"/>
      <c r="D753" s="10" t="n"/>
      <c r="E753" s="10" t="n"/>
      <c r="F753" s="11">
        <f>IF(C753="","",IF(E753&lt;&gt;"","Pago",IF(D753="","Sem vencimento",IF(D753&lt;TODAY(),"Vencida","A vencer"))))</f>
        <v/>
      </c>
      <c r="G753" s="11">
        <f>IF(F753="Vencida",TODAY()-D753,"")</f>
        <v/>
      </c>
    </row>
    <row r="754">
      <c r="C754" s="7" t="n"/>
      <c r="D754" s="10" t="n"/>
      <c r="E754" s="10" t="n"/>
      <c r="F754" s="11">
        <f>IF(C754="","",IF(E754&lt;&gt;"","Pago",IF(D754="","Sem vencimento",IF(D754&lt;TODAY(),"Vencida","A vencer"))))</f>
        <v/>
      </c>
      <c r="G754" s="11">
        <f>IF(F754="Vencida",TODAY()-D754,"")</f>
        <v/>
      </c>
    </row>
    <row r="755">
      <c r="C755" s="7" t="n"/>
      <c r="D755" s="10" t="n"/>
      <c r="E755" s="10" t="n"/>
      <c r="F755" s="11">
        <f>IF(C755="","",IF(E755&lt;&gt;"","Pago",IF(D755="","Sem vencimento",IF(D755&lt;TODAY(),"Vencida","A vencer"))))</f>
        <v/>
      </c>
      <c r="G755" s="11">
        <f>IF(F755="Vencida",TODAY()-D755,"")</f>
        <v/>
      </c>
    </row>
    <row r="756">
      <c r="C756" s="7" t="n"/>
      <c r="D756" s="10" t="n"/>
      <c r="E756" s="10" t="n"/>
      <c r="F756" s="11">
        <f>IF(C756="","",IF(E756&lt;&gt;"","Pago",IF(D756="","Sem vencimento",IF(D756&lt;TODAY(),"Vencida","A vencer"))))</f>
        <v/>
      </c>
      <c r="G756" s="11">
        <f>IF(F756="Vencida",TODAY()-D756,"")</f>
        <v/>
      </c>
    </row>
    <row r="757">
      <c r="C757" s="7" t="n"/>
      <c r="D757" s="10" t="n"/>
      <c r="E757" s="10" t="n"/>
      <c r="F757" s="11">
        <f>IF(C757="","",IF(E757&lt;&gt;"","Pago",IF(D757="","Sem vencimento",IF(D757&lt;TODAY(),"Vencida","A vencer"))))</f>
        <v/>
      </c>
      <c r="G757" s="11">
        <f>IF(F757="Vencida",TODAY()-D757,"")</f>
        <v/>
      </c>
    </row>
    <row r="758">
      <c r="C758" s="7" t="n"/>
      <c r="D758" s="10" t="n"/>
      <c r="E758" s="10" t="n"/>
      <c r="F758" s="11">
        <f>IF(C758="","",IF(E758&lt;&gt;"","Pago",IF(D758="","Sem vencimento",IF(D758&lt;TODAY(),"Vencida","A vencer"))))</f>
        <v/>
      </c>
      <c r="G758" s="11">
        <f>IF(F758="Vencida",TODAY()-D758,"")</f>
        <v/>
      </c>
    </row>
    <row r="759">
      <c r="C759" s="7" t="n"/>
      <c r="D759" s="10" t="n"/>
      <c r="E759" s="10" t="n"/>
      <c r="F759" s="11">
        <f>IF(C759="","",IF(E759&lt;&gt;"","Pago",IF(D759="","Sem vencimento",IF(D759&lt;TODAY(),"Vencida","A vencer"))))</f>
        <v/>
      </c>
      <c r="G759" s="11">
        <f>IF(F759="Vencida",TODAY()-D759,"")</f>
        <v/>
      </c>
    </row>
    <row r="760">
      <c r="C760" s="7" t="n"/>
      <c r="D760" s="10" t="n"/>
      <c r="E760" s="10" t="n"/>
      <c r="F760" s="11">
        <f>IF(C760="","",IF(E760&lt;&gt;"","Pago",IF(D760="","Sem vencimento",IF(D760&lt;TODAY(),"Vencida","A vencer"))))</f>
        <v/>
      </c>
      <c r="G760" s="11">
        <f>IF(F760="Vencida",TODAY()-D760,"")</f>
        <v/>
      </c>
    </row>
    <row r="761">
      <c r="C761" s="7" t="n"/>
      <c r="D761" s="10" t="n"/>
      <c r="E761" s="10" t="n"/>
      <c r="F761" s="11">
        <f>IF(C761="","",IF(E761&lt;&gt;"","Pago",IF(D761="","Sem vencimento",IF(D761&lt;TODAY(),"Vencida","A vencer"))))</f>
        <v/>
      </c>
      <c r="G761" s="11">
        <f>IF(F761="Vencida",TODAY()-D761,"")</f>
        <v/>
      </c>
    </row>
    <row r="762">
      <c r="C762" s="7" t="n"/>
      <c r="D762" s="10" t="n"/>
      <c r="E762" s="10" t="n"/>
      <c r="F762" s="11">
        <f>IF(C762="","",IF(E762&lt;&gt;"","Pago",IF(D762="","Sem vencimento",IF(D762&lt;TODAY(),"Vencida","A vencer"))))</f>
        <v/>
      </c>
      <c r="G762" s="11">
        <f>IF(F762="Vencida",TODAY()-D762,"")</f>
        <v/>
      </c>
    </row>
    <row r="763">
      <c r="C763" s="7" t="n"/>
      <c r="D763" s="10" t="n"/>
      <c r="E763" s="10" t="n"/>
      <c r="F763" s="11">
        <f>IF(C763="","",IF(E763&lt;&gt;"","Pago",IF(D763="","Sem vencimento",IF(D763&lt;TODAY(),"Vencida","A vencer"))))</f>
        <v/>
      </c>
      <c r="G763" s="11">
        <f>IF(F763="Vencida",TODAY()-D763,"")</f>
        <v/>
      </c>
    </row>
    <row r="764">
      <c r="C764" s="7" t="n"/>
      <c r="D764" s="10" t="n"/>
      <c r="E764" s="10" t="n"/>
      <c r="F764" s="11">
        <f>IF(C764="","",IF(E764&lt;&gt;"","Pago",IF(D764="","Sem vencimento",IF(D764&lt;TODAY(),"Vencida","A vencer"))))</f>
        <v/>
      </c>
      <c r="G764" s="11">
        <f>IF(F764="Vencida",TODAY()-D764,"")</f>
        <v/>
      </c>
    </row>
    <row r="765">
      <c r="C765" s="7" t="n"/>
      <c r="D765" s="10" t="n"/>
      <c r="E765" s="10" t="n"/>
      <c r="F765" s="11">
        <f>IF(C765="","",IF(E765&lt;&gt;"","Pago",IF(D765="","Sem vencimento",IF(D765&lt;TODAY(),"Vencida","A vencer"))))</f>
        <v/>
      </c>
      <c r="G765" s="11">
        <f>IF(F765="Vencida",TODAY()-D765,"")</f>
        <v/>
      </c>
    </row>
    <row r="766">
      <c r="C766" s="7" t="n"/>
      <c r="D766" s="10" t="n"/>
      <c r="E766" s="10" t="n"/>
      <c r="F766" s="11">
        <f>IF(C766="","",IF(E766&lt;&gt;"","Pago",IF(D766="","Sem vencimento",IF(D766&lt;TODAY(),"Vencida","A vencer"))))</f>
        <v/>
      </c>
      <c r="G766" s="11">
        <f>IF(F766="Vencida",TODAY()-D766,"")</f>
        <v/>
      </c>
    </row>
    <row r="767">
      <c r="C767" s="7" t="n"/>
      <c r="D767" s="10" t="n"/>
      <c r="E767" s="10" t="n"/>
      <c r="F767" s="11">
        <f>IF(C767="","",IF(E767&lt;&gt;"","Pago",IF(D767="","Sem vencimento",IF(D767&lt;TODAY(),"Vencida","A vencer"))))</f>
        <v/>
      </c>
      <c r="G767" s="11">
        <f>IF(F767="Vencida",TODAY()-D767,"")</f>
        <v/>
      </c>
    </row>
    <row r="768">
      <c r="C768" s="7" t="n"/>
      <c r="D768" s="10" t="n"/>
      <c r="E768" s="10" t="n"/>
      <c r="F768" s="11">
        <f>IF(C768="","",IF(E768&lt;&gt;"","Pago",IF(D768="","Sem vencimento",IF(D768&lt;TODAY(),"Vencida","A vencer"))))</f>
        <v/>
      </c>
      <c r="G768" s="11">
        <f>IF(F768="Vencida",TODAY()-D768,"")</f>
        <v/>
      </c>
    </row>
    <row r="769">
      <c r="C769" s="7" t="n"/>
      <c r="D769" s="10" t="n"/>
      <c r="E769" s="10" t="n"/>
      <c r="F769" s="11">
        <f>IF(C769="","",IF(E769&lt;&gt;"","Pago",IF(D769="","Sem vencimento",IF(D769&lt;TODAY(),"Vencida","A vencer"))))</f>
        <v/>
      </c>
      <c r="G769" s="11">
        <f>IF(F769="Vencida",TODAY()-D769,"")</f>
        <v/>
      </c>
    </row>
    <row r="770">
      <c r="C770" s="7" t="n"/>
      <c r="D770" s="10" t="n"/>
      <c r="E770" s="10" t="n"/>
      <c r="F770" s="11">
        <f>IF(C770="","",IF(E770&lt;&gt;"","Pago",IF(D770="","Sem vencimento",IF(D770&lt;TODAY(),"Vencida","A vencer"))))</f>
        <v/>
      </c>
      <c r="G770" s="11">
        <f>IF(F770="Vencida",TODAY()-D770,"")</f>
        <v/>
      </c>
    </row>
    <row r="771">
      <c r="C771" s="7" t="n"/>
      <c r="D771" s="10" t="n"/>
      <c r="E771" s="10" t="n"/>
      <c r="F771" s="11">
        <f>IF(C771="","",IF(E771&lt;&gt;"","Pago",IF(D771="","Sem vencimento",IF(D771&lt;TODAY(),"Vencida","A vencer"))))</f>
        <v/>
      </c>
      <c r="G771" s="11">
        <f>IF(F771="Vencida",TODAY()-D771,"")</f>
        <v/>
      </c>
    </row>
    <row r="772">
      <c r="C772" s="7" t="n"/>
      <c r="D772" s="10" t="n"/>
      <c r="E772" s="10" t="n"/>
      <c r="F772" s="11">
        <f>IF(C772="","",IF(E772&lt;&gt;"","Pago",IF(D772="","Sem vencimento",IF(D772&lt;TODAY(),"Vencida","A vencer"))))</f>
        <v/>
      </c>
      <c r="G772" s="11">
        <f>IF(F772="Vencida",TODAY()-D772,"")</f>
        <v/>
      </c>
    </row>
    <row r="773">
      <c r="C773" s="7" t="n"/>
      <c r="D773" s="10" t="n"/>
      <c r="E773" s="10" t="n"/>
      <c r="F773" s="11">
        <f>IF(C773="","",IF(E773&lt;&gt;"","Pago",IF(D773="","Sem vencimento",IF(D773&lt;TODAY(),"Vencida","A vencer"))))</f>
        <v/>
      </c>
      <c r="G773" s="11">
        <f>IF(F773="Vencida",TODAY()-D773,"")</f>
        <v/>
      </c>
    </row>
    <row r="774">
      <c r="C774" s="7" t="n"/>
      <c r="D774" s="10" t="n"/>
      <c r="E774" s="10" t="n"/>
      <c r="F774" s="11">
        <f>IF(C774="","",IF(E774&lt;&gt;"","Pago",IF(D774="","Sem vencimento",IF(D774&lt;TODAY(),"Vencida","A vencer"))))</f>
        <v/>
      </c>
      <c r="G774" s="11">
        <f>IF(F774="Vencida",TODAY()-D774,"")</f>
        <v/>
      </c>
    </row>
    <row r="775">
      <c r="C775" s="7" t="n"/>
      <c r="D775" s="10" t="n"/>
      <c r="E775" s="10" t="n"/>
      <c r="F775" s="11">
        <f>IF(C775="","",IF(E775&lt;&gt;"","Pago",IF(D775="","Sem vencimento",IF(D775&lt;TODAY(),"Vencida","A vencer"))))</f>
        <v/>
      </c>
      <c r="G775" s="11">
        <f>IF(F775="Vencida",TODAY()-D775,"")</f>
        <v/>
      </c>
    </row>
    <row r="776">
      <c r="C776" s="7" t="n"/>
      <c r="D776" s="10" t="n"/>
      <c r="E776" s="10" t="n"/>
      <c r="F776" s="11">
        <f>IF(C776="","",IF(E776&lt;&gt;"","Pago",IF(D776="","Sem vencimento",IF(D776&lt;TODAY(),"Vencida","A vencer"))))</f>
        <v/>
      </c>
      <c r="G776" s="11">
        <f>IF(F776="Vencida",TODAY()-D776,"")</f>
        <v/>
      </c>
    </row>
    <row r="777">
      <c r="C777" s="7" t="n"/>
      <c r="D777" s="10" t="n"/>
      <c r="E777" s="10" t="n"/>
      <c r="F777" s="11">
        <f>IF(C777="","",IF(E777&lt;&gt;"","Pago",IF(D777="","Sem vencimento",IF(D777&lt;TODAY(),"Vencida","A vencer"))))</f>
        <v/>
      </c>
      <c r="G777" s="11">
        <f>IF(F777="Vencida",TODAY()-D777,"")</f>
        <v/>
      </c>
    </row>
    <row r="778">
      <c r="C778" s="7" t="n"/>
      <c r="D778" s="10" t="n"/>
      <c r="E778" s="10" t="n"/>
      <c r="F778" s="11">
        <f>IF(C778="","",IF(E778&lt;&gt;"","Pago",IF(D778="","Sem vencimento",IF(D778&lt;TODAY(),"Vencida","A vencer"))))</f>
        <v/>
      </c>
      <c r="G778" s="11">
        <f>IF(F778="Vencida",TODAY()-D778,"")</f>
        <v/>
      </c>
    </row>
    <row r="779">
      <c r="C779" s="7" t="n"/>
      <c r="D779" s="10" t="n"/>
      <c r="E779" s="10" t="n"/>
      <c r="F779" s="11">
        <f>IF(C779="","",IF(E779&lt;&gt;"","Pago",IF(D779="","Sem vencimento",IF(D779&lt;TODAY(),"Vencida","A vencer"))))</f>
        <v/>
      </c>
      <c r="G779" s="11">
        <f>IF(F779="Vencida",TODAY()-D779,"")</f>
        <v/>
      </c>
    </row>
    <row r="780">
      <c r="C780" s="7" t="n"/>
      <c r="D780" s="10" t="n"/>
      <c r="E780" s="10" t="n"/>
      <c r="F780" s="11">
        <f>IF(C780="","",IF(E780&lt;&gt;"","Pago",IF(D780="","Sem vencimento",IF(D780&lt;TODAY(),"Vencida","A vencer"))))</f>
        <v/>
      </c>
      <c r="G780" s="11">
        <f>IF(F780="Vencida",TODAY()-D780,"")</f>
        <v/>
      </c>
    </row>
    <row r="781">
      <c r="C781" s="7" t="n"/>
      <c r="D781" s="10" t="n"/>
      <c r="E781" s="10" t="n"/>
      <c r="F781" s="11">
        <f>IF(C781="","",IF(E781&lt;&gt;"","Pago",IF(D781="","Sem vencimento",IF(D781&lt;TODAY(),"Vencida","A vencer"))))</f>
        <v/>
      </c>
      <c r="G781" s="11">
        <f>IF(F781="Vencida",TODAY()-D781,"")</f>
        <v/>
      </c>
    </row>
    <row r="782">
      <c r="C782" s="7" t="n"/>
      <c r="D782" s="10" t="n"/>
      <c r="E782" s="10" t="n"/>
      <c r="F782" s="11">
        <f>IF(C782="","",IF(E782&lt;&gt;"","Pago",IF(D782="","Sem vencimento",IF(D782&lt;TODAY(),"Vencida","A vencer"))))</f>
        <v/>
      </c>
      <c r="G782" s="11">
        <f>IF(F782="Vencida",TODAY()-D782,"")</f>
        <v/>
      </c>
    </row>
    <row r="783">
      <c r="C783" s="7" t="n"/>
      <c r="D783" s="10" t="n"/>
      <c r="E783" s="10" t="n"/>
      <c r="F783" s="11">
        <f>IF(C783="","",IF(E783&lt;&gt;"","Pago",IF(D783="","Sem vencimento",IF(D783&lt;TODAY(),"Vencida","A vencer"))))</f>
        <v/>
      </c>
      <c r="G783" s="11">
        <f>IF(F783="Vencida",TODAY()-D783,"")</f>
        <v/>
      </c>
    </row>
    <row r="784">
      <c r="C784" s="7" t="n"/>
      <c r="D784" s="10" t="n"/>
      <c r="E784" s="10" t="n"/>
      <c r="F784" s="11">
        <f>IF(C784="","",IF(E784&lt;&gt;"","Pago",IF(D784="","Sem vencimento",IF(D784&lt;TODAY(),"Vencida","A vencer"))))</f>
        <v/>
      </c>
      <c r="G784" s="11">
        <f>IF(F784="Vencida",TODAY()-D784,"")</f>
        <v/>
      </c>
    </row>
    <row r="785">
      <c r="C785" s="7" t="n"/>
      <c r="D785" s="10" t="n"/>
      <c r="E785" s="10" t="n"/>
      <c r="F785" s="11">
        <f>IF(C785="","",IF(E785&lt;&gt;"","Pago",IF(D785="","Sem vencimento",IF(D785&lt;TODAY(),"Vencida","A vencer"))))</f>
        <v/>
      </c>
      <c r="G785" s="11">
        <f>IF(F785="Vencida",TODAY()-D785,"")</f>
        <v/>
      </c>
    </row>
    <row r="786">
      <c r="C786" s="7" t="n"/>
      <c r="D786" s="10" t="n"/>
      <c r="E786" s="10" t="n"/>
      <c r="F786" s="11">
        <f>IF(C786="","",IF(E786&lt;&gt;"","Pago",IF(D786="","Sem vencimento",IF(D786&lt;TODAY(),"Vencida","A vencer"))))</f>
        <v/>
      </c>
      <c r="G786" s="11">
        <f>IF(F786="Vencida",TODAY()-D786,"")</f>
        <v/>
      </c>
    </row>
    <row r="787">
      <c r="C787" s="7" t="n"/>
      <c r="D787" s="10" t="n"/>
      <c r="E787" s="10" t="n"/>
      <c r="F787" s="11">
        <f>IF(C787="","",IF(E787&lt;&gt;"","Pago",IF(D787="","Sem vencimento",IF(D787&lt;TODAY(),"Vencida","A vencer"))))</f>
        <v/>
      </c>
      <c r="G787" s="11">
        <f>IF(F787="Vencida",TODAY()-D787,"")</f>
        <v/>
      </c>
    </row>
    <row r="788">
      <c r="C788" s="7" t="n"/>
      <c r="D788" s="10" t="n"/>
      <c r="E788" s="10" t="n"/>
      <c r="F788" s="11">
        <f>IF(C788="","",IF(E788&lt;&gt;"","Pago",IF(D788="","Sem vencimento",IF(D788&lt;TODAY(),"Vencida","A vencer"))))</f>
        <v/>
      </c>
      <c r="G788" s="11">
        <f>IF(F788="Vencida",TODAY()-D788,"")</f>
        <v/>
      </c>
    </row>
    <row r="789">
      <c r="C789" s="7" t="n"/>
      <c r="D789" s="10" t="n"/>
      <c r="E789" s="10" t="n"/>
      <c r="F789" s="11">
        <f>IF(C789="","",IF(E789&lt;&gt;"","Pago",IF(D789="","Sem vencimento",IF(D789&lt;TODAY(),"Vencida","A vencer"))))</f>
        <v/>
      </c>
      <c r="G789" s="11">
        <f>IF(F789="Vencida",TODAY()-D789,"")</f>
        <v/>
      </c>
    </row>
    <row r="790">
      <c r="C790" s="7" t="n"/>
      <c r="D790" s="10" t="n"/>
      <c r="E790" s="10" t="n"/>
      <c r="F790" s="11">
        <f>IF(C790="","",IF(E790&lt;&gt;"","Pago",IF(D790="","Sem vencimento",IF(D790&lt;TODAY(),"Vencida","A vencer"))))</f>
        <v/>
      </c>
      <c r="G790" s="11">
        <f>IF(F790="Vencida",TODAY()-D790,"")</f>
        <v/>
      </c>
    </row>
    <row r="791">
      <c r="C791" s="7" t="n"/>
      <c r="D791" s="10" t="n"/>
      <c r="E791" s="10" t="n"/>
      <c r="F791" s="11">
        <f>IF(C791="","",IF(E791&lt;&gt;"","Pago",IF(D791="","Sem vencimento",IF(D791&lt;TODAY(),"Vencida","A vencer"))))</f>
        <v/>
      </c>
      <c r="G791" s="11">
        <f>IF(F791="Vencida",TODAY()-D791,"")</f>
        <v/>
      </c>
    </row>
    <row r="792">
      <c r="C792" s="7" t="n"/>
      <c r="D792" s="10" t="n"/>
      <c r="E792" s="10" t="n"/>
      <c r="F792" s="11">
        <f>IF(C792="","",IF(E792&lt;&gt;"","Pago",IF(D792="","Sem vencimento",IF(D792&lt;TODAY(),"Vencida","A vencer"))))</f>
        <v/>
      </c>
      <c r="G792" s="11">
        <f>IF(F792="Vencida",TODAY()-D792,"")</f>
        <v/>
      </c>
    </row>
    <row r="793">
      <c r="C793" s="7" t="n"/>
      <c r="D793" s="10" t="n"/>
      <c r="E793" s="10" t="n"/>
      <c r="F793" s="11">
        <f>IF(C793="","",IF(E793&lt;&gt;"","Pago",IF(D793="","Sem vencimento",IF(D793&lt;TODAY(),"Vencida","A vencer"))))</f>
        <v/>
      </c>
      <c r="G793" s="11">
        <f>IF(F793="Vencida",TODAY()-D793,"")</f>
        <v/>
      </c>
    </row>
    <row r="794">
      <c r="C794" s="7" t="n"/>
      <c r="D794" s="10" t="n"/>
      <c r="E794" s="10" t="n"/>
      <c r="F794" s="11">
        <f>IF(C794="","",IF(E794&lt;&gt;"","Pago",IF(D794="","Sem vencimento",IF(D794&lt;TODAY(),"Vencida","A vencer"))))</f>
        <v/>
      </c>
      <c r="G794" s="11">
        <f>IF(F794="Vencida",TODAY()-D794,"")</f>
        <v/>
      </c>
    </row>
    <row r="795">
      <c r="C795" s="7" t="n"/>
      <c r="D795" s="10" t="n"/>
      <c r="E795" s="10" t="n"/>
      <c r="F795" s="11">
        <f>IF(C795="","",IF(E795&lt;&gt;"","Pago",IF(D795="","Sem vencimento",IF(D795&lt;TODAY(),"Vencida","A vencer"))))</f>
        <v/>
      </c>
      <c r="G795" s="11">
        <f>IF(F795="Vencida",TODAY()-D795,"")</f>
        <v/>
      </c>
    </row>
    <row r="796">
      <c r="C796" s="7" t="n"/>
      <c r="D796" s="10" t="n"/>
      <c r="E796" s="10" t="n"/>
      <c r="F796" s="11">
        <f>IF(C796="","",IF(E796&lt;&gt;"","Pago",IF(D796="","Sem vencimento",IF(D796&lt;TODAY(),"Vencida","A vencer"))))</f>
        <v/>
      </c>
      <c r="G796" s="11">
        <f>IF(F796="Vencida",TODAY()-D796,"")</f>
        <v/>
      </c>
    </row>
    <row r="797">
      <c r="C797" s="7" t="n"/>
      <c r="D797" s="10" t="n"/>
      <c r="E797" s="10" t="n"/>
      <c r="F797" s="11">
        <f>IF(C797="","",IF(E797&lt;&gt;"","Pago",IF(D797="","Sem vencimento",IF(D797&lt;TODAY(),"Vencida","A vencer"))))</f>
        <v/>
      </c>
      <c r="G797" s="11">
        <f>IF(F797="Vencida",TODAY()-D797,"")</f>
        <v/>
      </c>
    </row>
    <row r="798">
      <c r="C798" s="7" t="n"/>
      <c r="D798" s="10" t="n"/>
      <c r="E798" s="10" t="n"/>
      <c r="F798" s="11">
        <f>IF(C798="","",IF(E798&lt;&gt;"","Pago",IF(D798="","Sem vencimento",IF(D798&lt;TODAY(),"Vencida","A vencer"))))</f>
        <v/>
      </c>
      <c r="G798" s="11">
        <f>IF(F798="Vencida",TODAY()-D798,"")</f>
        <v/>
      </c>
    </row>
    <row r="799">
      <c r="C799" s="7" t="n"/>
      <c r="D799" s="10" t="n"/>
      <c r="E799" s="10" t="n"/>
      <c r="F799" s="11">
        <f>IF(C799="","",IF(E799&lt;&gt;"","Pago",IF(D799="","Sem vencimento",IF(D799&lt;TODAY(),"Vencida","A vencer"))))</f>
        <v/>
      </c>
      <c r="G799" s="11">
        <f>IF(F799="Vencida",TODAY()-D799,"")</f>
        <v/>
      </c>
    </row>
    <row r="800">
      <c r="C800" s="7" t="n"/>
      <c r="D800" s="10" t="n"/>
      <c r="E800" s="10" t="n"/>
      <c r="F800" s="11">
        <f>IF(C800="","",IF(E800&lt;&gt;"","Pago",IF(D800="","Sem vencimento",IF(D800&lt;TODAY(),"Vencida","A vencer"))))</f>
        <v/>
      </c>
      <c r="G800" s="11">
        <f>IF(F800="Vencida",TODAY()-D800,"")</f>
        <v/>
      </c>
    </row>
    <row r="801">
      <c r="C801" s="7" t="n"/>
      <c r="D801" s="10" t="n"/>
      <c r="E801" s="10" t="n"/>
      <c r="F801" s="11">
        <f>IF(C801="","",IF(E801&lt;&gt;"","Pago",IF(D801="","Sem vencimento",IF(D801&lt;TODAY(),"Vencida","A vencer"))))</f>
        <v/>
      </c>
      <c r="G801" s="11">
        <f>IF(F801="Vencida",TODAY()-D801,"")</f>
        <v/>
      </c>
    </row>
    <row r="802">
      <c r="C802" s="7" t="n"/>
      <c r="D802" s="10" t="n"/>
      <c r="E802" s="10" t="n"/>
      <c r="F802" s="11">
        <f>IF(C802="","",IF(E802&lt;&gt;"","Pago",IF(D802="","Sem vencimento",IF(D802&lt;TODAY(),"Vencida","A vencer"))))</f>
        <v/>
      </c>
      <c r="G802" s="11">
        <f>IF(F802="Vencida",TODAY()-D802,"")</f>
        <v/>
      </c>
    </row>
    <row r="803">
      <c r="C803" s="7" t="n"/>
      <c r="D803" s="10" t="n"/>
      <c r="E803" s="10" t="n"/>
      <c r="F803" s="11">
        <f>IF(C803="","",IF(E803&lt;&gt;"","Pago",IF(D803="","Sem vencimento",IF(D803&lt;TODAY(),"Vencida","A vencer"))))</f>
        <v/>
      </c>
      <c r="G803" s="11">
        <f>IF(F803="Vencida",TODAY()-D803,"")</f>
        <v/>
      </c>
    </row>
    <row r="804">
      <c r="C804" s="7" t="n"/>
      <c r="D804" s="10" t="n"/>
      <c r="E804" s="10" t="n"/>
      <c r="F804" s="11">
        <f>IF(C804="","",IF(E804&lt;&gt;"","Pago",IF(D804="","Sem vencimento",IF(D804&lt;TODAY(),"Vencida","A vencer"))))</f>
        <v/>
      </c>
      <c r="G804" s="11">
        <f>IF(F804="Vencida",TODAY()-D804,"")</f>
        <v/>
      </c>
    </row>
    <row r="805">
      <c r="C805" s="7" t="n"/>
      <c r="D805" s="10" t="n"/>
      <c r="E805" s="10" t="n"/>
      <c r="F805" s="11">
        <f>IF(C805="","",IF(E805&lt;&gt;"","Pago",IF(D805="","Sem vencimento",IF(D805&lt;TODAY(),"Vencida","A vencer"))))</f>
        <v/>
      </c>
      <c r="G805" s="11">
        <f>IF(F805="Vencida",TODAY()-D805,"")</f>
        <v/>
      </c>
    </row>
    <row r="806">
      <c r="C806" s="7" t="n"/>
      <c r="D806" s="10" t="n"/>
      <c r="E806" s="10" t="n"/>
      <c r="F806" s="11">
        <f>IF(C806="","",IF(E806&lt;&gt;"","Pago",IF(D806="","Sem vencimento",IF(D806&lt;TODAY(),"Vencida","A vencer"))))</f>
        <v/>
      </c>
      <c r="G806" s="11">
        <f>IF(F806="Vencida",TODAY()-D806,"")</f>
        <v/>
      </c>
    </row>
    <row r="807">
      <c r="C807" s="7" t="n"/>
      <c r="D807" s="10" t="n"/>
      <c r="E807" s="10" t="n"/>
      <c r="F807" s="11">
        <f>IF(C807="","",IF(E807&lt;&gt;"","Pago",IF(D807="","Sem vencimento",IF(D807&lt;TODAY(),"Vencida","A vencer"))))</f>
        <v/>
      </c>
      <c r="G807" s="11">
        <f>IF(F807="Vencida",TODAY()-D807,"")</f>
        <v/>
      </c>
    </row>
    <row r="808">
      <c r="C808" s="7" t="n"/>
      <c r="D808" s="10" t="n"/>
      <c r="E808" s="10" t="n"/>
      <c r="F808" s="11">
        <f>IF(C808="","",IF(E808&lt;&gt;"","Pago",IF(D808="","Sem vencimento",IF(D808&lt;TODAY(),"Vencida","A vencer"))))</f>
        <v/>
      </c>
      <c r="G808" s="11">
        <f>IF(F808="Vencida",TODAY()-D808,"")</f>
        <v/>
      </c>
    </row>
    <row r="809">
      <c r="C809" s="7" t="n"/>
      <c r="D809" s="10" t="n"/>
      <c r="E809" s="10" t="n"/>
      <c r="F809" s="11">
        <f>IF(C809="","",IF(E809&lt;&gt;"","Pago",IF(D809="","Sem vencimento",IF(D809&lt;TODAY(),"Vencida","A vencer"))))</f>
        <v/>
      </c>
      <c r="G809" s="11">
        <f>IF(F809="Vencida",TODAY()-D809,"")</f>
        <v/>
      </c>
    </row>
    <row r="810">
      <c r="C810" s="7" t="n"/>
      <c r="D810" s="10" t="n"/>
      <c r="E810" s="10" t="n"/>
      <c r="F810" s="11">
        <f>IF(C810="","",IF(E810&lt;&gt;"","Pago",IF(D810="","Sem vencimento",IF(D810&lt;TODAY(),"Vencida","A vencer"))))</f>
        <v/>
      </c>
      <c r="G810" s="11">
        <f>IF(F810="Vencida",TODAY()-D810,"")</f>
        <v/>
      </c>
    </row>
    <row r="811">
      <c r="C811" s="7" t="n"/>
      <c r="D811" s="10" t="n"/>
      <c r="E811" s="10" t="n"/>
      <c r="F811" s="11">
        <f>IF(C811="","",IF(E811&lt;&gt;"","Pago",IF(D811="","Sem vencimento",IF(D811&lt;TODAY(),"Vencida","A vencer"))))</f>
        <v/>
      </c>
      <c r="G811" s="11">
        <f>IF(F811="Vencida",TODAY()-D811,"")</f>
        <v/>
      </c>
    </row>
    <row r="812">
      <c r="C812" s="7" t="n"/>
      <c r="D812" s="10" t="n"/>
      <c r="E812" s="10" t="n"/>
      <c r="F812" s="11">
        <f>IF(C812="","",IF(E812&lt;&gt;"","Pago",IF(D812="","Sem vencimento",IF(D812&lt;TODAY(),"Vencida","A vencer"))))</f>
        <v/>
      </c>
      <c r="G812" s="11">
        <f>IF(F812="Vencida",TODAY()-D812,"")</f>
        <v/>
      </c>
    </row>
    <row r="813">
      <c r="C813" s="7" t="n"/>
      <c r="D813" s="10" t="n"/>
      <c r="E813" s="10" t="n"/>
      <c r="F813" s="11">
        <f>IF(C813="","",IF(E813&lt;&gt;"","Pago",IF(D813="","Sem vencimento",IF(D813&lt;TODAY(),"Vencida","A vencer"))))</f>
        <v/>
      </c>
      <c r="G813" s="11">
        <f>IF(F813="Vencida",TODAY()-D813,"")</f>
        <v/>
      </c>
    </row>
    <row r="814">
      <c r="C814" s="7" t="n"/>
      <c r="D814" s="10" t="n"/>
      <c r="E814" s="10" t="n"/>
      <c r="F814" s="11">
        <f>IF(C814="","",IF(E814&lt;&gt;"","Pago",IF(D814="","Sem vencimento",IF(D814&lt;TODAY(),"Vencida","A vencer"))))</f>
        <v/>
      </c>
      <c r="G814" s="11">
        <f>IF(F814="Vencida",TODAY()-D814,"")</f>
        <v/>
      </c>
    </row>
    <row r="815">
      <c r="C815" s="7" t="n"/>
      <c r="D815" s="10" t="n"/>
      <c r="E815" s="10" t="n"/>
      <c r="F815" s="11">
        <f>IF(C815="","",IF(E815&lt;&gt;"","Pago",IF(D815="","Sem vencimento",IF(D815&lt;TODAY(),"Vencida","A vencer"))))</f>
        <v/>
      </c>
      <c r="G815" s="11">
        <f>IF(F815="Vencida",TODAY()-D815,"")</f>
        <v/>
      </c>
    </row>
    <row r="816">
      <c r="C816" s="7" t="n"/>
      <c r="D816" s="10" t="n"/>
      <c r="E816" s="10" t="n"/>
      <c r="F816" s="11">
        <f>IF(C816="","",IF(E816&lt;&gt;"","Pago",IF(D816="","Sem vencimento",IF(D816&lt;TODAY(),"Vencida","A vencer"))))</f>
        <v/>
      </c>
      <c r="G816" s="11">
        <f>IF(F816="Vencida",TODAY()-D816,"")</f>
        <v/>
      </c>
    </row>
    <row r="817">
      <c r="C817" s="7" t="n"/>
      <c r="D817" s="10" t="n"/>
      <c r="E817" s="10" t="n"/>
      <c r="F817" s="11">
        <f>IF(C817="","",IF(E817&lt;&gt;"","Pago",IF(D817="","Sem vencimento",IF(D817&lt;TODAY(),"Vencida","A vencer"))))</f>
        <v/>
      </c>
      <c r="G817" s="11">
        <f>IF(F817="Vencida",TODAY()-D817,"")</f>
        <v/>
      </c>
    </row>
    <row r="818">
      <c r="C818" s="7" t="n"/>
      <c r="D818" s="10" t="n"/>
      <c r="E818" s="10" t="n"/>
      <c r="F818" s="11">
        <f>IF(C818="","",IF(E818&lt;&gt;"","Pago",IF(D818="","Sem vencimento",IF(D818&lt;TODAY(),"Vencida","A vencer"))))</f>
        <v/>
      </c>
      <c r="G818" s="11">
        <f>IF(F818="Vencida",TODAY()-D818,"")</f>
        <v/>
      </c>
    </row>
    <row r="819">
      <c r="C819" s="7" t="n"/>
      <c r="D819" s="10" t="n"/>
      <c r="E819" s="10" t="n"/>
      <c r="F819" s="11">
        <f>IF(C819="","",IF(E819&lt;&gt;"","Pago",IF(D819="","Sem vencimento",IF(D819&lt;TODAY(),"Vencida","A vencer"))))</f>
        <v/>
      </c>
      <c r="G819" s="11">
        <f>IF(F819="Vencida",TODAY()-D819,"")</f>
        <v/>
      </c>
    </row>
    <row r="820">
      <c r="C820" s="7" t="n"/>
      <c r="D820" s="10" t="n"/>
      <c r="E820" s="10" t="n"/>
      <c r="F820" s="11">
        <f>IF(C820="","",IF(E820&lt;&gt;"","Pago",IF(D820="","Sem vencimento",IF(D820&lt;TODAY(),"Vencida","A vencer"))))</f>
        <v/>
      </c>
      <c r="G820" s="11">
        <f>IF(F820="Vencida",TODAY()-D820,"")</f>
        <v/>
      </c>
    </row>
    <row r="821">
      <c r="C821" s="7" t="n"/>
      <c r="D821" s="10" t="n"/>
      <c r="E821" s="10" t="n"/>
      <c r="F821" s="11">
        <f>IF(C821="","",IF(E821&lt;&gt;"","Pago",IF(D821="","Sem vencimento",IF(D821&lt;TODAY(),"Vencida","A vencer"))))</f>
        <v/>
      </c>
      <c r="G821" s="11">
        <f>IF(F821="Vencida",TODAY()-D821,"")</f>
        <v/>
      </c>
    </row>
    <row r="822">
      <c r="C822" s="7" t="n"/>
      <c r="D822" s="10" t="n"/>
      <c r="E822" s="10" t="n"/>
      <c r="F822" s="11">
        <f>IF(C822="","",IF(E822&lt;&gt;"","Pago",IF(D822="","Sem vencimento",IF(D822&lt;TODAY(),"Vencida","A vencer"))))</f>
        <v/>
      </c>
      <c r="G822" s="11">
        <f>IF(F822="Vencida",TODAY()-D822,"")</f>
        <v/>
      </c>
    </row>
    <row r="823">
      <c r="C823" s="7" t="n"/>
      <c r="D823" s="10" t="n"/>
      <c r="E823" s="10" t="n"/>
      <c r="F823" s="11">
        <f>IF(C823="","",IF(E823&lt;&gt;"","Pago",IF(D823="","Sem vencimento",IF(D823&lt;TODAY(),"Vencida","A vencer"))))</f>
        <v/>
      </c>
      <c r="G823" s="11">
        <f>IF(F823="Vencida",TODAY()-D823,"")</f>
        <v/>
      </c>
    </row>
    <row r="824">
      <c r="C824" s="7" t="n"/>
      <c r="D824" s="10" t="n"/>
      <c r="E824" s="10" t="n"/>
      <c r="F824" s="11">
        <f>IF(C824="","",IF(E824&lt;&gt;"","Pago",IF(D824="","Sem vencimento",IF(D824&lt;TODAY(),"Vencida","A vencer"))))</f>
        <v/>
      </c>
      <c r="G824" s="11">
        <f>IF(F824="Vencida",TODAY()-D824,"")</f>
        <v/>
      </c>
    </row>
    <row r="825">
      <c r="C825" s="7" t="n"/>
      <c r="D825" s="10" t="n"/>
      <c r="E825" s="10" t="n"/>
      <c r="F825" s="11">
        <f>IF(C825="","",IF(E825&lt;&gt;"","Pago",IF(D825="","Sem vencimento",IF(D825&lt;TODAY(),"Vencida","A vencer"))))</f>
        <v/>
      </c>
      <c r="G825" s="11">
        <f>IF(F825="Vencida",TODAY()-D825,"")</f>
        <v/>
      </c>
    </row>
    <row r="826">
      <c r="C826" s="7" t="n"/>
      <c r="D826" s="10" t="n"/>
      <c r="E826" s="10" t="n"/>
      <c r="F826" s="11">
        <f>IF(C826="","",IF(E826&lt;&gt;"","Pago",IF(D826="","Sem vencimento",IF(D826&lt;TODAY(),"Vencida","A vencer"))))</f>
        <v/>
      </c>
      <c r="G826" s="11">
        <f>IF(F826="Vencida",TODAY()-D826,"")</f>
        <v/>
      </c>
    </row>
    <row r="827">
      <c r="C827" s="7" t="n"/>
      <c r="D827" s="10" t="n"/>
      <c r="E827" s="10" t="n"/>
      <c r="F827" s="11">
        <f>IF(C827="","",IF(E827&lt;&gt;"","Pago",IF(D827="","Sem vencimento",IF(D827&lt;TODAY(),"Vencida","A vencer"))))</f>
        <v/>
      </c>
      <c r="G827" s="11">
        <f>IF(F827="Vencida",TODAY()-D827,"")</f>
        <v/>
      </c>
    </row>
    <row r="828">
      <c r="C828" s="7" t="n"/>
      <c r="D828" s="10" t="n"/>
      <c r="E828" s="10" t="n"/>
      <c r="F828" s="11">
        <f>IF(C828="","",IF(E828&lt;&gt;"","Pago",IF(D828="","Sem vencimento",IF(D828&lt;TODAY(),"Vencida","A vencer"))))</f>
        <v/>
      </c>
      <c r="G828" s="11">
        <f>IF(F828="Vencida",TODAY()-D828,"")</f>
        <v/>
      </c>
    </row>
    <row r="829">
      <c r="C829" s="7" t="n"/>
      <c r="D829" s="10" t="n"/>
      <c r="E829" s="10" t="n"/>
      <c r="F829" s="11">
        <f>IF(C829="","",IF(E829&lt;&gt;"","Pago",IF(D829="","Sem vencimento",IF(D829&lt;TODAY(),"Vencida","A vencer"))))</f>
        <v/>
      </c>
      <c r="G829" s="11">
        <f>IF(F829="Vencida",TODAY()-D829,"")</f>
        <v/>
      </c>
    </row>
    <row r="830">
      <c r="C830" s="7" t="n"/>
      <c r="D830" s="10" t="n"/>
      <c r="E830" s="10" t="n"/>
      <c r="F830" s="11">
        <f>IF(C830="","",IF(E830&lt;&gt;"","Pago",IF(D830="","Sem vencimento",IF(D830&lt;TODAY(),"Vencida","A vencer"))))</f>
        <v/>
      </c>
      <c r="G830" s="11">
        <f>IF(F830="Vencida",TODAY()-D830,"")</f>
        <v/>
      </c>
    </row>
    <row r="831">
      <c r="C831" s="7" t="n"/>
      <c r="D831" s="10" t="n"/>
      <c r="E831" s="10" t="n"/>
      <c r="F831" s="11">
        <f>IF(C831="","",IF(E831&lt;&gt;"","Pago",IF(D831="","Sem vencimento",IF(D831&lt;TODAY(),"Vencida","A vencer"))))</f>
        <v/>
      </c>
      <c r="G831" s="11">
        <f>IF(F831="Vencida",TODAY()-D831,"")</f>
        <v/>
      </c>
    </row>
    <row r="832">
      <c r="C832" s="7" t="n"/>
      <c r="D832" s="10" t="n"/>
      <c r="E832" s="10" t="n"/>
      <c r="F832" s="11">
        <f>IF(C832="","",IF(E832&lt;&gt;"","Pago",IF(D832="","Sem vencimento",IF(D832&lt;TODAY(),"Vencida","A vencer"))))</f>
        <v/>
      </c>
      <c r="G832" s="11">
        <f>IF(F832="Vencida",TODAY()-D832,"")</f>
        <v/>
      </c>
    </row>
    <row r="833">
      <c r="C833" s="7" t="n"/>
      <c r="D833" s="10" t="n"/>
      <c r="E833" s="10" t="n"/>
      <c r="F833" s="11">
        <f>IF(C833="","",IF(E833&lt;&gt;"","Pago",IF(D833="","Sem vencimento",IF(D833&lt;TODAY(),"Vencida","A vencer"))))</f>
        <v/>
      </c>
      <c r="G833" s="11">
        <f>IF(F833="Vencida",TODAY()-D833,"")</f>
        <v/>
      </c>
    </row>
    <row r="834">
      <c r="C834" s="7" t="n"/>
      <c r="D834" s="10" t="n"/>
      <c r="E834" s="10" t="n"/>
      <c r="F834" s="11">
        <f>IF(C834="","",IF(E834&lt;&gt;"","Pago",IF(D834="","Sem vencimento",IF(D834&lt;TODAY(),"Vencida","A vencer"))))</f>
        <v/>
      </c>
      <c r="G834" s="11">
        <f>IF(F834="Vencida",TODAY()-D834,"")</f>
        <v/>
      </c>
    </row>
    <row r="835">
      <c r="C835" s="7" t="n"/>
      <c r="D835" s="10" t="n"/>
      <c r="E835" s="10" t="n"/>
      <c r="F835" s="11">
        <f>IF(C835="","",IF(E835&lt;&gt;"","Pago",IF(D835="","Sem vencimento",IF(D835&lt;TODAY(),"Vencida","A vencer"))))</f>
        <v/>
      </c>
      <c r="G835" s="11">
        <f>IF(F835="Vencida",TODAY()-D835,"")</f>
        <v/>
      </c>
    </row>
    <row r="836">
      <c r="C836" s="7" t="n"/>
      <c r="D836" s="10" t="n"/>
      <c r="E836" s="10" t="n"/>
      <c r="F836" s="11">
        <f>IF(C836="","",IF(E836&lt;&gt;"","Pago",IF(D836="","Sem vencimento",IF(D836&lt;TODAY(),"Vencida","A vencer"))))</f>
        <v/>
      </c>
      <c r="G836" s="11">
        <f>IF(F836="Vencida",TODAY()-D836,"")</f>
        <v/>
      </c>
    </row>
    <row r="837">
      <c r="C837" s="7" t="n"/>
      <c r="D837" s="10" t="n"/>
      <c r="E837" s="10" t="n"/>
      <c r="F837" s="11">
        <f>IF(C837="","",IF(E837&lt;&gt;"","Pago",IF(D837="","Sem vencimento",IF(D837&lt;TODAY(),"Vencida","A vencer"))))</f>
        <v/>
      </c>
      <c r="G837" s="11">
        <f>IF(F837="Vencida",TODAY()-D837,"")</f>
        <v/>
      </c>
    </row>
    <row r="838">
      <c r="C838" s="7" t="n"/>
      <c r="D838" s="10" t="n"/>
      <c r="E838" s="10" t="n"/>
      <c r="F838" s="11">
        <f>IF(C838="","",IF(E838&lt;&gt;"","Pago",IF(D838="","Sem vencimento",IF(D838&lt;TODAY(),"Vencida","A vencer"))))</f>
        <v/>
      </c>
      <c r="G838" s="11">
        <f>IF(F838="Vencida",TODAY()-D838,"")</f>
        <v/>
      </c>
    </row>
    <row r="839">
      <c r="C839" s="7" t="n"/>
      <c r="D839" s="10" t="n"/>
      <c r="E839" s="10" t="n"/>
      <c r="F839" s="11">
        <f>IF(C839="","",IF(E839&lt;&gt;"","Pago",IF(D839="","Sem vencimento",IF(D839&lt;TODAY(),"Vencida","A vencer"))))</f>
        <v/>
      </c>
      <c r="G839" s="11">
        <f>IF(F839="Vencida",TODAY()-D839,"")</f>
        <v/>
      </c>
    </row>
    <row r="840">
      <c r="C840" s="7" t="n"/>
      <c r="D840" s="10" t="n"/>
      <c r="E840" s="10" t="n"/>
      <c r="F840" s="11">
        <f>IF(C840="","",IF(E840&lt;&gt;"","Pago",IF(D840="","Sem vencimento",IF(D840&lt;TODAY(),"Vencida","A vencer"))))</f>
        <v/>
      </c>
      <c r="G840" s="11">
        <f>IF(F840="Vencida",TODAY()-D840,"")</f>
        <v/>
      </c>
    </row>
    <row r="841">
      <c r="C841" s="7" t="n"/>
      <c r="D841" s="10" t="n"/>
      <c r="E841" s="10" t="n"/>
      <c r="F841" s="11">
        <f>IF(C841="","",IF(E841&lt;&gt;"","Pago",IF(D841="","Sem vencimento",IF(D841&lt;TODAY(),"Vencida","A vencer"))))</f>
        <v/>
      </c>
      <c r="G841" s="11">
        <f>IF(F841="Vencida",TODAY()-D841,"")</f>
        <v/>
      </c>
    </row>
    <row r="842">
      <c r="C842" s="7" t="n"/>
      <c r="D842" s="10" t="n"/>
      <c r="E842" s="10" t="n"/>
      <c r="F842" s="11">
        <f>IF(C842="","",IF(E842&lt;&gt;"","Pago",IF(D842="","Sem vencimento",IF(D842&lt;TODAY(),"Vencida","A vencer"))))</f>
        <v/>
      </c>
      <c r="G842" s="11">
        <f>IF(F842="Vencida",TODAY()-D842,"")</f>
        <v/>
      </c>
    </row>
    <row r="843">
      <c r="C843" s="7" t="n"/>
      <c r="D843" s="10" t="n"/>
      <c r="E843" s="10" t="n"/>
      <c r="F843" s="11">
        <f>IF(C843="","",IF(E843&lt;&gt;"","Pago",IF(D843="","Sem vencimento",IF(D843&lt;TODAY(),"Vencida","A vencer"))))</f>
        <v/>
      </c>
      <c r="G843" s="11">
        <f>IF(F843="Vencida",TODAY()-D843,"")</f>
        <v/>
      </c>
    </row>
    <row r="844">
      <c r="C844" s="7" t="n"/>
      <c r="D844" s="10" t="n"/>
      <c r="E844" s="10" t="n"/>
      <c r="F844" s="11">
        <f>IF(C844="","",IF(E844&lt;&gt;"","Pago",IF(D844="","Sem vencimento",IF(D844&lt;TODAY(),"Vencida","A vencer"))))</f>
        <v/>
      </c>
      <c r="G844" s="11">
        <f>IF(F844="Vencida",TODAY()-D844,"")</f>
        <v/>
      </c>
    </row>
    <row r="845">
      <c r="C845" s="7" t="n"/>
      <c r="D845" s="10" t="n"/>
      <c r="E845" s="10" t="n"/>
      <c r="F845" s="11">
        <f>IF(C845="","",IF(E845&lt;&gt;"","Pago",IF(D845="","Sem vencimento",IF(D845&lt;TODAY(),"Vencida","A vencer"))))</f>
        <v/>
      </c>
      <c r="G845" s="11">
        <f>IF(F845="Vencida",TODAY()-D845,"")</f>
        <v/>
      </c>
    </row>
    <row r="846">
      <c r="C846" s="7" t="n"/>
      <c r="D846" s="10" t="n"/>
      <c r="E846" s="10" t="n"/>
      <c r="F846" s="11">
        <f>IF(C846="","",IF(E846&lt;&gt;"","Pago",IF(D846="","Sem vencimento",IF(D846&lt;TODAY(),"Vencida","A vencer"))))</f>
        <v/>
      </c>
      <c r="G846" s="11">
        <f>IF(F846="Vencida",TODAY()-D846,"")</f>
        <v/>
      </c>
    </row>
    <row r="847">
      <c r="C847" s="7" t="n"/>
      <c r="D847" s="10" t="n"/>
      <c r="E847" s="10" t="n"/>
      <c r="F847" s="11">
        <f>IF(C847="","",IF(E847&lt;&gt;"","Pago",IF(D847="","Sem vencimento",IF(D847&lt;TODAY(),"Vencida","A vencer"))))</f>
        <v/>
      </c>
      <c r="G847" s="11">
        <f>IF(F847="Vencida",TODAY()-D847,"")</f>
        <v/>
      </c>
    </row>
    <row r="848">
      <c r="C848" s="7" t="n"/>
      <c r="D848" s="10" t="n"/>
      <c r="E848" s="10" t="n"/>
      <c r="F848" s="11">
        <f>IF(C848="","",IF(E848&lt;&gt;"","Pago",IF(D848="","Sem vencimento",IF(D848&lt;TODAY(),"Vencida","A vencer"))))</f>
        <v/>
      </c>
      <c r="G848" s="11">
        <f>IF(F848="Vencida",TODAY()-D848,"")</f>
        <v/>
      </c>
    </row>
    <row r="849">
      <c r="C849" s="7" t="n"/>
      <c r="D849" s="10" t="n"/>
      <c r="E849" s="10" t="n"/>
      <c r="F849" s="11">
        <f>IF(C849="","",IF(E849&lt;&gt;"","Pago",IF(D849="","Sem vencimento",IF(D849&lt;TODAY(),"Vencida","A vencer"))))</f>
        <v/>
      </c>
      <c r="G849" s="11">
        <f>IF(F849="Vencida",TODAY()-D849,"")</f>
        <v/>
      </c>
    </row>
    <row r="850">
      <c r="C850" s="7" t="n"/>
      <c r="D850" s="10" t="n"/>
      <c r="E850" s="10" t="n"/>
      <c r="F850" s="11">
        <f>IF(C850="","",IF(E850&lt;&gt;"","Pago",IF(D850="","Sem vencimento",IF(D850&lt;TODAY(),"Vencida","A vencer"))))</f>
        <v/>
      </c>
      <c r="G850" s="11">
        <f>IF(F850="Vencida",TODAY()-D850,"")</f>
        <v/>
      </c>
    </row>
    <row r="851">
      <c r="C851" s="7" t="n"/>
      <c r="D851" s="10" t="n"/>
      <c r="E851" s="10" t="n"/>
      <c r="F851" s="11">
        <f>IF(C851="","",IF(E851&lt;&gt;"","Pago",IF(D851="","Sem vencimento",IF(D851&lt;TODAY(),"Vencida","A vencer"))))</f>
        <v/>
      </c>
      <c r="G851" s="11">
        <f>IF(F851="Vencida",TODAY()-D851,"")</f>
        <v/>
      </c>
    </row>
    <row r="852">
      <c r="C852" s="7" t="n"/>
      <c r="D852" s="10" t="n"/>
      <c r="E852" s="10" t="n"/>
      <c r="F852" s="11">
        <f>IF(C852="","",IF(E852&lt;&gt;"","Pago",IF(D852="","Sem vencimento",IF(D852&lt;TODAY(),"Vencida","A vencer"))))</f>
        <v/>
      </c>
      <c r="G852" s="11">
        <f>IF(F852="Vencida",TODAY()-D852,"")</f>
        <v/>
      </c>
    </row>
    <row r="853">
      <c r="C853" s="7" t="n"/>
      <c r="D853" s="10" t="n"/>
      <c r="E853" s="10" t="n"/>
      <c r="F853" s="11">
        <f>IF(C853="","",IF(E853&lt;&gt;"","Pago",IF(D853="","Sem vencimento",IF(D853&lt;TODAY(),"Vencida","A vencer"))))</f>
        <v/>
      </c>
      <c r="G853" s="11">
        <f>IF(F853="Vencida",TODAY()-D853,"")</f>
        <v/>
      </c>
    </row>
    <row r="854">
      <c r="C854" s="7" t="n"/>
      <c r="D854" s="10" t="n"/>
      <c r="E854" s="10" t="n"/>
      <c r="F854" s="11">
        <f>IF(C854="","",IF(E854&lt;&gt;"","Pago",IF(D854="","Sem vencimento",IF(D854&lt;TODAY(),"Vencida","A vencer"))))</f>
        <v/>
      </c>
      <c r="G854" s="11">
        <f>IF(F854="Vencida",TODAY()-D854,"")</f>
        <v/>
      </c>
    </row>
    <row r="855">
      <c r="C855" s="7" t="n"/>
      <c r="D855" s="10" t="n"/>
      <c r="E855" s="10" t="n"/>
      <c r="F855" s="11">
        <f>IF(C855="","",IF(E855&lt;&gt;"","Pago",IF(D855="","Sem vencimento",IF(D855&lt;TODAY(),"Vencida","A vencer"))))</f>
        <v/>
      </c>
      <c r="G855" s="11">
        <f>IF(F855="Vencida",TODAY()-D855,"")</f>
        <v/>
      </c>
    </row>
    <row r="856">
      <c r="C856" s="7" t="n"/>
      <c r="D856" s="10" t="n"/>
      <c r="E856" s="10" t="n"/>
      <c r="F856" s="11">
        <f>IF(C856="","",IF(E856&lt;&gt;"","Pago",IF(D856="","Sem vencimento",IF(D856&lt;TODAY(),"Vencida","A vencer"))))</f>
        <v/>
      </c>
      <c r="G856" s="11">
        <f>IF(F856="Vencida",TODAY()-D856,"")</f>
        <v/>
      </c>
    </row>
    <row r="857">
      <c r="C857" s="7" t="n"/>
      <c r="D857" s="10" t="n"/>
      <c r="E857" s="10" t="n"/>
      <c r="F857" s="11">
        <f>IF(C857="","",IF(E857&lt;&gt;"","Pago",IF(D857="","Sem vencimento",IF(D857&lt;TODAY(),"Vencida","A vencer"))))</f>
        <v/>
      </c>
      <c r="G857" s="11">
        <f>IF(F857="Vencida",TODAY()-D857,"")</f>
        <v/>
      </c>
    </row>
    <row r="858">
      <c r="C858" s="7" t="n"/>
      <c r="D858" s="10" t="n"/>
      <c r="E858" s="10" t="n"/>
      <c r="F858" s="11">
        <f>IF(C858="","",IF(E858&lt;&gt;"","Pago",IF(D858="","Sem vencimento",IF(D858&lt;TODAY(),"Vencida","A vencer"))))</f>
        <v/>
      </c>
      <c r="G858" s="11">
        <f>IF(F858="Vencida",TODAY()-D858,"")</f>
        <v/>
      </c>
    </row>
    <row r="859">
      <c r="C859" s="7" t="n"/>
      <c r="D859" s="10" t="n"/>
      <c r="E859" s="10" t="n"/>
      <c r="F859" s="11">
        <f>IF(C859="","",IF(E859&lt;&gt;"","Pago",IF(D859="","Sem vencimento",IF(D859&lt;TODAY(),"Vencida","A vencer"))))</f>
        <v/>
      </c>
      <c r="G859" s="11">
        <f>IF(F859="Vencida",TODAY()-D859,"")</f>
        <v/>
      </c>
    </row>
    <row r="860">
      <c r="C860" s="7" t="n"/>
      <c r="D860" s="10" t="n"/>
      <c r="E860" s="10" t="n"/>
      <c r="F860" s="11">
        <f>IF(C860="","",IF(E860&lt;&gt;"","Pago",IF(D860="","Sem vencimento",IF(D860&lt;TODAY(),"Vencida","A vencer"))))</f>
        <v/>
      </c>
      <c r="G860" s="11">
        <f>IF(F860="Vencida",TODAY()-D860,"")</f>
        <v/>
      </c>
    </row>
    <row r="861">
      <c r="C861" s="7" t="n"/>
      <c r="D861" s="10" t="n"/>
      <c r="E861" s="10" t="n"/>
      <c r="F861" s="11">
        <f>IF(C861="","",IF(E861&lt;&gt;"","Pago",IF(D861="","Sem vencimento",IF(D861&lt;TODAY(),"Vencida","A vencer"))))</f>
        <v/>
      </c>
      <c r="G861" s="11">
        <f>IF(F861="Vencida",TODAY()-D861,"")</f>
        <v/>
      </c>
    </row>
    <row r="862">
      <c r="C862" s="7" t="n"/>
      <c r="D862" s="10" t="n"/>
      <c r="E862" s="10" t="n"/>
      <c r="F862" s="11">
        <f>IF(C862="","",IF(E862&lt;&gt;"","Pago",IF(D862="","Sem vencimento",IF(D862&lt;TODAY(),"Vencida","A vencer"))))</f>
        <v/>
      </c>
      <c r="G862" s="11">
        <f>IF(F862="Vencida",TODAY()-D862,"")</f>
        <v/>
      </c>
    </row>
    <row r="863">
      <c r="C863" s="7" t="n"/>
      <c r="D863" s="10" t="n"/>
      <c r="E863" s="10" t="n"/>
      <c r="F863" s="11">
        <f>IF(C863="","",IF(E863&lt;&gt;"","Pago",IF(D863="","Sem vencimento",IF(D863&lt;TODAY(),"Vencida","A vencer"))))</f>
        <v/>
      </c>
      <c r="G863" s="11">
        <f>IF(F863="Vencida",TODAY()-D863,"")</f>
        <v/>
      </c>
    </row>
    <row r="864">
      <c r="C864" s="7" t="n"/>
      <c r="D864" s="10" t="n"/>
      <c r="E864" s="10" t="n"/>
      <c r="F864" s="11">
        <f>IF(C864="","",IF(E864&lt;&gt;"","Pago",IF(D864="","Sem vencimento",IF(D864&lt;TODAY(),"Vencida","A vencer"))))</f>
        <v/>
      </c>
      <c r="G864" s="11">
        <f>IF(F864="Vencida",TODAY()-D864,"")</f>
        <v/>
      </c>
    </row>
    <row r="865">
      <c r="C865" s="7" t="n"/>
      <c r="D865" s="10" t="n"/>
      <c r="E865" s="10" t="n"/>
      <c r="F865" s="11">
        <f>IF(C865="","",IF(E865&lt;&gt;"","Pago",IF(D865="","Sem vencimento",IF(D865&lt;TODAY(),"Vencida","A vencer"))))</f>
        <v/>
      </c>
      <c r="G865" s="11">
        <f>IF(F865="Vencida",TODAY()-D865,"")</f>
        <v/>
      </c>
    </row>
    <row r="866">
      <c r="C866" s="7" t="n"/>
      <c r="D866" s="10" t="n"/>
      <c r="E866" s="10" t="n"/>
      <c r="F866" s="11">
        <f>IF(C866="","",IF(E866&lt;&gt;"","Pago",IF(D866="","Sem vencimento",IF(D866&lt;TODAY(),"Vencida","A vencer"))))</f>
        <v/>
      </c>
      <c r="G866" s="11">
        <f>IF(F866="Vencida",TODAY()-D866,"")</f>
        <v/>
      </c>
    </row>
    <row r="867">
      <c r="C867" s="7" t="n"/>
      <c r="D867" s="10" t="n"/>
      <c r="E867" s="10" t="n"/>
      <c r="F867" s="11">
        <f>IF(C867="","",IF(E867&lt;&gt;"","Pago",IF(D867="","Sem vencimento",IF(D867&lt;TODAY(),"Vencida","A vencer"))))</f>
        <v/>
      </c>
      <c r="G867" s="11">
        <f>IF(F867="Vencida",TODAY()-D867,"")</f>
        <v/>
      </c>
    </row>
    <row r="868">
      <c r="C868" s="7" t="n"/>
      <c r="D868" s="10" t="n"/>
      <c r="E868" s="10" t="n"/>
      <c r="F868" s="11">
        <f>IF(C868="","",IF(E868&lt;&gt;"","Pago",IF(D868="","Sem vencimento",IF(D868&lt;TODAY(),"Vencida","A vencer"))))</f>
        <v/>
      </c>
      <c r="G868" s="11">
        <f>IF(F868="Vencida",TODAY()-D868,"")</f>
        <v/>
      </c>
    </row>
    <row r="869">
      <c r="C869" s="7" t="n"/>
      <c r="D869" s="10" t="n"/>
      <c r="E869" s="10" t="n"/>
      <c r="F869" s="11">
        <f>IF(C869="","",IF(E869&lt;&gt;"","Pago",IF(D869="","Sem vencimento",IF(D869&lt;TODAY(),"Vencida","A vencer"))))</f>
        <v/>
      </c>
      <c r="G869" s="11">
        <f>IF(F869="Vencida",TODAY()-D869,"")</f>
        <v/>
      </c>
    </row>
    <row r="870">
      <c r="C870" s="7" t="n"/>
      <c r="D870" s="10" t="n"/>
      <c r="E870" s="10" t="n"/>
      <c r="F870" s="11">
        <f>IF(C870="","",IF(E870&lt;&gt;"","Pago",IF(D870="","Sem vencimento",IF(D870&lt;TODAY(),"Vencida","A vencer"))))</f>
        <v/>
      </c>
      <c r="G870" s="11">
        <f>IF(F870="Vencida",TODAY()-D870,"")</f>
        <v/>
      </c>
    </row>
    <row r="871">
      <c r="C871" s="7" t="n"/>
      <c r="D871" s="10" t="n"/>
      <c r="E871" s="10" t="n"/>
      <c r="F871" s="11">
        <f>IF(C871="","",IF(E871&lt;&gt;"","Pago",IF(D871="","Sem vencimento",IF(D871&lt;TODAY(),"Vencida","A vencer"))))</f>
        <v/>
      </c>
      <c r="G871" s="11">
        <f>IF(F871="Vencida",TODAY()-D871,"")</f>
        <v/>
      </c>
    </row>
    <row r="872">
      <c r="C872" s="7" t="n"/>
      <c r="D872" s="10" t="n"/>
      <c r="E872" s="10" t="n"/>
      <c r="F872" s="11">
        <f>IF(C872="","",IF(E872&lt;&gt;"","Pago",IF(D872="","Sem vencimento",IF(D872&lt;TODAY(),"Vencida","A vencer"))))</f>
        <v/>
      </c>
      <c r="G872" s="11">
        <f>IF(F872="Vencida",TODAY()-D872,"")</f>
        <v/>
      </c>
    </row>
    <row r="873">
      <c r="C873" s="7" t="n"/>
      <c r="D873" s="10" t="n"/>
      <c r="E873" s="10" t="n"/>
      <c r="F873" s="11">
        <f>IF(C873="","",IF(E873&lt;&gt;"","Pago",IF(D873="","Sem vencimento",IF(D873&lt;TODAY(),"Vencida","A vencer"))))</f>
        <v/>
      </c>
      <c r="G873" s="11">
        <f>IF(F873="Vencida",TODAY()-D873,"")</f>
        <v/>
      </c>
    </row>
    <row r="874">
      <c r="C874" s="7" t="n"/>
      <c r="D874" s="10" t="n"/>
      <c r="E874" s="10" t="n"/>
      <c r="F874" s="11">
        <f>IF(C874="","",IF(E874&lt;&gt;"","Pago",IF(D874="","Sem vencimento",IF(D874&lt;TODAY(),"Vencida","A vencer"))))</f>
        <v/>
      </c>
      <c r="G874" s="11">
        <f>IF(F874="Vencida",TODAY()-D874,"")</f>
        <v/>
      </c>
    </row>
    <row r="875">
      <c r="C875" s="7" t="n"/>
      <c r="D875" s="10" t="n"/>
      <c r="E875" s="10" t="n"/>
      <c r="F875" s="11">
        <f>IF(C875="","",IF(E875&lt;&gt;"","Pago",IF(D875="","Sem vencimento",IF(D875&lt;TODAY(),"Vencida","A vencer"))))</f>
        <v/>
      </c>
      <c r="G875" s="11">
        <f>IF(F875="Vencida",TODAY()-D875,"")</f>
        <v/>
      </c>
    </row>
    <row r="876">
      <c r="C876" s="7" t="n"/>
      <c r="D876" s="10" t="n"/>
      <c r="E876" s="10" t="n"/>
      <c r="F876" s="11">
        <f>IF(C876="","",IF(E876&lt;&gt;"","Pago",IF(D876="","Sem vencimento",IF(D876&lt;TODAY(),"Vencida","A vencer"))))</f>
        <v/>
      </c>
      <c r="G876" s="11">
        <f>IF(F876="Vencida",TODAY()-D876,"")</f>
        <v/>
      </c>
    </row>
    <row r="877">
      <c r="C877" s="7" t="n"/>
      <c r="D877" s="10" t="n"/>
      <c r="E877" s="10" t="n"/>
      <c r="F877" s="11">
        <f>IF(C877="","",IF(E877&lt;&gt;"","Pago",IF(D877="","Sem vencimento",IF(D877&lt;TODAY(),"Vencida","A vencer"))))</f>
        <v/>
      </c>
      <c r="G877" s="11">
        <f>IF(F877="Vencida",TODAY()-D877,"")</f>
        <v/>
      </c>
    </row>
    <row r="878">
      <c r="C878" s="7" t="n"/>
      <c r="D878" s="10" t="n"/>
      <c r="E878" s="10" t="n"/>
      <c r="F878" s="11">
        <f>IF(C878="","",IF(E878&lt;&gt;"","Pago",IF(D878="","Sem vencimento",IF(D878&lt;TODAY(),"Vencida","A vencer"))))</f>
        <v/>
      </c>
      <c r="G878" s="11">
        <f>IF(F878="Vencida",TODAY()-D878,"")</f>
        <v/>
      </c>
    </row>
    <row r="879">
      <c r="C879" s="7" t="n"/>
      <c r="D879" s="10" t="n"/>
      <c r="E879" s="10" t="n"/>
      <c r="F879" s="11">
        <f>IF(C879="","",IF(E879&lt;&gt;"","Pago",IF(D879="","Sem vencimento",IF(D879&lt;TODAY(),"Vencida","A vencer"))))</f>
        <v/>
      </c>
      <c r="G879" s="11">
        <f>IF(F879="Vencida",TODAY()-D879,"")</f>
        <v/>
      </c>
    </row>
    <row r="880">
      <c r="C880" s="7" t="n"/>
      <c r="D880" s="10" t="n"/>
      <c r="E880" s="10" t="n"/>
      <c r="F880" s="11">
        <f>IF(C880="","",IF(E880&lt;&gt;"","Pago",IF(D880="","Sem vencimento",IF(D880&lt;TODAY(),"Vencida","A vencer"))))</f>
        <v/>
      </c>
      <c r="G880" s="11">
        <f>IF(F880="Vencida",TODAY()-D880,"")</f>
        <v/>
      </c>
    </row>
    <row r="881">
      <c r="C881" s="7" t="n"/>
      <c r="D881" s="10" t="n"/>
      <c r="E881" s="10" t="n"/>
      <c r="F881" s="11">
        <f>IF(C881="","",IF(E881&lt;&gt;"","Pago",IF(D881="","Sem vencimento",IF(D881&lt;TODAY(),"Vencida","A vencer"))))</f>
        <v/>
      </c>
      <c r="G881" s="11">
        <f>IF(F881="Vencida",TODAY()-D881,"")</f>
        <v/>
      </c>
    </row>
    <row r="882">
      <c r="C882" s="7" t="n"/>
      <c r="D882" s="10" t="n"/>
      <c r="E882" s="10" t="n"/>
      <c r="F882" s="11">
        <f>IF(C882="","",IF(E882&lt;&gt;"","Pago",IF(D882="","Sem vencimento",IF(D882&lt;TODAY(),"Vencida","A vencer"))))</f>
        <v/>
      </c>
      <c r="G882" s="11">
        <f>IF(F882="Vencida",TODAY()-D882,"")</f>
        <v/>
      </c>
    </row>
    <row r="883">
      <c r="C883" s="7" t="n"/>
      <c r="D883" s="10" t="n"/>
      <c r="E883" s="10" t="n"/>
      <c r="F883" s="11">
        <f>IF(C883="","",IF(E883&lt;&gt;"","Pago",IF(D883="","Sem vencimento",IF(D883&lt;TODAY(),"Vencida","A vencer"))))</f>
        <v/>
      </c>
      <c r="G883" s="11">
        <f>IF(F883="Vencida",TODAY()-D883,"")</f>
        <v/>
      </c>
    </row>
    <row r="884">
      <c r="C884" s="7" t="n"/>
      <c r="D884" s="10" t="n"/>
      <c r="E884" s="10" t="n"/>
      <c r="F884" s="11">
        <f>IF(C884="","",IF(E884&lt;&gt;"","Pago",IF(D884="","Sem vencimento",IF(D884&lt;TODAY(),"Vencida","A vencer"))))</f>
        <v/>
      </c>
      <c r="G884" s="11">
        <f>IF(F884="Vencida",TODAY()-D884,"")</f>
        <v/>
      </c>
    </row>
    <row r="885">
      <c r="C885" s="7" t="n"/>
      <c r="D885" s="10" t="n"/>
      <c r="E885" s="10" t="n"/>
      <c r="F885" s="11">
        <f>IF(C885="","",IF(E885&lt;&gt;"","Pago",IF(D885="","Sem vencimento",IF(D885&lt;TODAY(),"Vencida","A vencer"))))</f>
        <v/>
      </c>
      <c r="G885" s="11">
        <f>IF(F885="Vencida",TODAY()-D885,"")</f>
        <v/>
      </c>
    </row>
    <row r="886">
      <c r="C886" s="7" t="n"/>
      <c r="D886" s="10" t="n"/>
      <c r="E886" s="10" t="n"/>
      <c r="F886" s="11">
        <f>IF(C886="","",IF(E886&lt;&gt;"","Pago",IF(D886="","Sem vencimento",IF(D886&lt;TODAY(),"Vencida","A vencer"))))</f>
        <v/>
      </c>
      <c r="G886" s="11">
        <f>IF(F886="Vencida",TODAY()-D886,"")</f>
        <v/>
      </c>
    </row>
    <row r="887">
      <c r="C887" s="7" t="n"/>
      <c r="D887" s="10" t="n"/>
      <c r="E887" s="10" t="n"/>
      <c r="F887" s="11">
        <f>IF(C887="","",IF(E887&lt;&gt;"","Pago",IF(D887="","Sem vencimento",IF(D887&lt;TODAY(),"Vencida","A vencer"))))</f>
        <v/>
      </c>
      <c r="G887" s="11">
        <f>IF(F887="Vencida",TODAY()-D887,"")</f>
        <v/>
      </c>
    </row>
    <row r="888">
      <c r="C888" s="7" t="n"/>
      <c r="D888" s="10" t="n"/>
      <c r="E888" s="10" t="n"/>
      <c r="F888" s="11">
        <f>IF(C888="","",IF(E888&lt;&gt;"","Pago",IF(D888="","Sem vencimento",IF(D888&lt;TODAY(),"Vencida","A vencer"))))</f>
        <v/>
      </c>
      <c r="G888" s="11">
        <f>IF(F888="Vencida",TODAY()-D888,"")</f>
        <v/>
      </c>
    </row>
    <row r="889">
      <c r="C889" s="7" t="n"/>
      <c r="D889" s="10" t="n"/>
      <c r="E889" s="10" t="n"/>
      <c r="F889" s="11">
        <f>IF(C889="","",IF(E889&lt;&gt;"","Pago",IF(D889="","Sem vencimento",IF(D889&lt;TODAY(),"Vencida","A vencer"))))</f>
        <v/>
      </c>
      <c r="G889" s="11">
        <f>IF(F889="Vencida",TODAY()-D889,"")</f>
        <v/>
      </c>
    </row>
    <row r="890">
      <c r="C890" s="7" t="n"/>
      <c r="D890" s="10" t="n"/>
      <c r="E890" s="10" t="n"/>
      <c r="F890" s="11">
        <f>IF(C890="","",IF(E890&lt;&gt;"","Pago",IF(D890="","Sem vencimento",IF(D890&lt;TODAY(),"Vencida","A vencer"))))</f>
        <v/>
      </c>
      <c r="G890" s="11">
        <f>IF(F890="Vencida",TODAY()-D890,"")</f>
        <v/>
      </c>
    </row>
    <row r="891">
      <c r="C891" s="7" t="n"/>
      <c r="D891" s="10" t="n"/>
      <c r="E891" s="10" t="n"/>
      <c r="F891" s="11">
        <f>IF(C891="","",IF(E891&lt;&gt;"","Pago",IF(D891="","Sem vencimento",IF(D891&lt;TODAY(),"Vencida","A vencer"))))</f>
        <v/>
      </c>
      <c r="G891" s="11">
        <f>IF(F891="Vencida",TODAY()-D891,"")</f>
        <v/>
      </c>
    </row>
    <row r="892">
      <c r="C892" s="7" t="n"/>
      <c r="D892" s="10" t="n"/>
      <c r="E892" s="10" t="n"/>
      <c r="F892" s="11">
        <f>IF(C892="","",IF(E892&lt;&gt;"","Pago",IF(D892="","Sem vencimento",IF(D892&lt;TODAY(),"Vencida","A vencer"))))</f>
        <v/>
      </c>
      <c r="G892" s="11">
        <f>IF(F892="Vencida",TODAY()-D892,"")</f>
        <v/>
      </c>
    </row>
    <row r="893">
      <c r="C893" s="7" t="n"/>
      <c r="D893" s="10" t="n"/>
      <c r="E893" s="10" t="n"/>
      <c r="F893" s="11">
        <f>IF(C893="","",IF(E893&lt;&gt;"","Pago",IF(D893="","Sem vencimento",IF(D893&lt;TODAY(),"Vencida","A vencer"))))</f>
        <v/>
      </c>
      <c r="G893" s="11">
        <f>IF(F893="Vencida",TODAY()-D893,"")</f>
        <v/>
      </c>
    </row>
    <row r="894">
      <c r="C894" s="7" t="n"/>
      <c r="D894" s="10" t="n"/>
      <c r="E894" s="10" t="n"/>
      <c r="F894" s="11">
        <f>IF(C894="","",IF(E894&lt;&gt;"","Pago",IF(D894="","Sem vencimento",IF(D894&lt;TODAY(),"Vencida","A vencer"))))</f>
        <v/>
      </c>
      <c r="G894" s="11">
        <f>IF(F894="Vencida",TODAY()-D894,"")</f>
        <v/>
      </c>
    </row>
    <row r="895">
      <c r="C895" s="7" t="n"/>
      <c r="D895" s="10" t="n"/>
      <c r="E895" s="10" t="n"/>
      <c r="F895" s="11">
        <f>IF(C895="","",IF(E895&lt;&gt;"","Pago",IF(D895="","Sem vencimento",IF(D895&lt;TODAY(),"Vencida","A vencer"))))</f>
        <v/>
      </c>
      <c r="G895" s="11">
        <f>IF(F895="Vencida",TODAY()-D895,"")</f>
        <v/>
      </c>
    </row>
    <row r="896">
      <c r="C896" s="7" t="n"/>
      <c r="D896" s="10" t="n"/>
      <c r="E896" s="10" t="n"/>
      <c r="F896" s="11">
        <f>IF(C896="","",IF(E896&lt;&gt;"","Pago",IF(D896="","Sem vencimento",IF(D896&lt;TODAY(),"Vencida","A vencer"))))</f>
        <v/>
      </c>
      <c r="G896" s="11">
        <f>IF(F896="Vencida",TODAY()-D896,"")</f>
        <v/>
      </c>
    </row>
    <row r="897">
      <c r="C897" s="7" t="n"/>
      <c r="D897" s="10" t="n"/>
      <c r="E897" s="10" t="n"/>
      <c r="F897" s="11">
        <f>IF(C897="","",IF(E897&lt;&gt;"","Pago",IF(D897="","Sem vencimento",IF(D897&lt;TODAY(),"Vencida","A vencer"))))</f>
        <v/>
      </c>
      <c r="G897" s="11">
        <f>IF(F897="Vencida",TODAY()-D897,"")</f>
        <v/>
      </c>
    </row>
    <row r="898">
      <c r="C898" s="7" t="n"/>
      <c r="D898" s="10" t="n"/>
      <c r="E898" s="10" t="n"/>
      <c r="F898" s="11">
        <f>IF(C898="","",IF(E898&lt;&gt;"","Pago",IF(D898="","Sem vencimento",IF(D898&lt;TODAY(),"Vencida","A vencer"))))</f>
        <v/>
      </c>
      <c r="G898" s="11">
        <f>IF(F898="Vencida",TODAY()-D898,"")</f>
        <v/>
      </c>
    </row>
    <row r="899">
      <c r="C899" s="7" t="n"/>
      <c r="D899" s="10" t="n"/>
      <c r="E899" s="10" t="n"/>
      <c r="F899" s="11">
        <f>IF(C899="","",IF(E899&lt;&gt;"","Pago",IF(D899="","Sem vencimento",IF(D899&lt;TODAY(),"Vencida","A vencer"))))</f>
        <v/>
      </c>
      <c r="G899" s="11">
        <f>IF(F899="Vencida",TODAY()-D899,"")</f>
        <v/>
      </c>
    </row>
    <row r="900">
      <c r="C900" s="7" t="n"/>
      <c r="D900" s="10" t="n"/>
      <c r="E900" s="10" t="n"/>
      <c r="F900" s="11">
        <f>IF(C900="","",IF(E900&lt;&gt;"","Pago",IF(D900="","Sem vencimento",IF(D900&lt;TODAY(),"Vencida","A vencer"))))</f>
        <v/>
      </c>
      <c r="G900" s="11">
        <f>IF(F900="Vencida",TODAY()-D900,"")</f>
        <v/>
      </c>
    </row>
    <row r="901">
      <c r="C901" s="7" t="n"/>
      <c r="D901" s="10" t="n"/>
      <c r="E901" s="10" t="n"/>
      <c r="F901" s="11">
        <f>IF(C901="","",IF(E901&lt;&gt;"","Pago",IF(D901="","Sem vencimento",IF(D901&lt;TODAY(),"Vencida","A vencer"))))</f>
        <v/>
      </c>
      <c r="G901" s="11">
        <f>IF(F901="Vencida",TODAY()-D901,"")</f>
        <v/>
      </c>
    </row>
    <row r="902">
      <c r="C902" s="7" t="n"/>
      <c r="D902" s="10" t="n"/>
      <c r="E902" s="10" t="n"/>
      <c r="F902" s="11">
        <f>IF(C902="","",IF(E902&lt;&gt;"","Pago",IF(D902="","Sem vencimento",IF(D902&lt;TODAY(),"Vencida","A vencer"))))</f>
        <v/>
      </c>
      <c r="G902" s="11">
        <f>IF(F902="Vencida",TODAY()-D902,"")</f>
        <v/>
      </c>
    </row>
    <row r="903">
      <c r="C903" s="7" t="n"/>
      <c r="D903" s="10" t="n"/>
      <c r="E903" s="10" t="n"/>
      <c r="F903" s="11">
        <f>IF(C903="","",IF(E903&lt;&gt;"","Pago",IF(D903="","Sem vencimento",IF(D903&lt;TODAY(),"Vencida","A vencer"))))</f>
        <v/>
      </c>
      <c r="G903" s="11">
        <f>IF(F903="Vencida",TODAY()-D903,"")</f>
        <v/>
      </c>
    </row>
    <row r="904">
      <c r="C904" s="7" t="n"/>
      <c r="D904" s="10" t="n"/>
      <c r="E904" s="10" t="n"/>
      <c r="F904" s="11">
        <f>IF(C904="","",IF(E904&lt;&gt;"","Pago",IF(D904="","Sem vencimento",IF(D904&lt;TODAY(),"Vencida","A vencer"))))</f>
        <v/>
      </c>
      <c r="G904" s="11">
        <f>IF(F904="Vencida",TODAY()-D904,"")</f>
        <v/>
      </c>
    </row>
    <row r="905">
      <c r="C905" s="7" t="n"/>
      <c r="D905" s="10" t="n"/>
      <c r="E905" s="10" t="n"/>
      <c r="F905" s="11">
        <f>IF(C905="","",IF(E905&lt;&gt;"","Pago",IF(D905="","Sem vencimento",IF(D905&lt;TODAY(),"Vencida","A vencer"))))</f>
        <v/>
      </c>
      <c r="G905" s="11">
        <f>IF(F905="Vencida",TODAY()-D905,"")</f>
        <v/>
      </c>
    </row>
    <row r="906">
      <c r="C906" s="7" t="n"/>
      <c r="D906" s="10" t="n"/>
      <c r="E906" s="10" t="n"/>
      <c r="F906" s="11">
        <f>IF(C906="","",IF(E906&lt;&gt;"","Pago",IF(D906="","Sem vencimento",IF(D906&lt;TODAY(),"Vencida","A vencer"))))</f>
        <v/>
      </c>
      <c r="G906" s="11">
        <f>IF(F906="Vencida",TODAY()-D906,"")</f>
        <v/>
      </c>
    </row>
    <row r="907">
      <c r="C907" s="7" t="n"/>
      <c r="D907" s="10" t="n"/>
      <c r="E907" s="10" t="n"/>
      <c r="F907" s="11">
        <f>IF(C907="","",IF(E907&lt;&gt;"","Pago",IF(D907="","Sem vencimento",IF(D907&lt;TODAY(),"Vencida","A vencer"))))</f>
        <v/>
      </c>
      <c r="G907" s="11">
        <f>IF(F907="Vencida",TODAY()-D907,"")</f>
        <v/>
      </c>
    </row>
    <row r="908">
      <c r="C908" s="7" t="n"/>
      <c r="D908" s="10" t="n"/>
      <c r="E908" s="10" t="n"/>
      <c r="F908" s="11">
        <f>IF(C908="","",IF(E908&lt;&gt;"","Pago",IF(D908="","Sem vencimento",IF(D908&lt;TODAY(),"Vencida","A vencer"))))</f>
        <v/>
      </c>
      <c r="G908" s="11">
        <f>IF(F908="Vencida",TODAY()-D908,"")</f>
        <v/>
      </c>
    </row>
    <row r="909">
      <c r="C909" s="7" t="n"/>
      <c r="D909" s="10" t="n"/>
      <c r="E909" s="10" t="n"/>
      <c r="F909" s="11">
        <f>IF(C909="","",IF(E909&lt;&gt;"","Pago",IF(D909="","Sem vencimento",IF(D909&lt;TODAY(),"Vencida","A vencer"))))</f>
        <v/>
      </c>
      <c r="G909" s="11">
        <f>IF(F909="Vencida",TODAY()-D909,"")</f>
        <v/>
      </c>
    </row>
    <row r="910">
      <c r="C910" s="7" t="n"/>
      <c r="D910" s="10" t="n"/>
      <c r="E910" s="10" t="n"/>
      <c r="F910" s="11">
        <f>IF(C910="","",IF(E910&lt;&gt;"","Pago",IF(D910="","Sem vencimento",IF(D910&lt;TODAY(),"Vencida","A vencer"))))</f>
        <v/>
      </c>
      <c r="G910" s="11">
        <f>IF(F910="Vencida",TODAY()-D910,"")</f>
        <v/>
      </c>
    </row>
    <row r="911">
      <c r="C911" s="7" t="n"/>
      <c r="D911" s="10" t="n"/>
      <c r="E911" s="10" t="n"/>
      <c r="F911" s="11">
        <f>IF(C911="","",IF(E911&lt;&gt;"","Pago",IF(D911="","Sem vencimento",IF(D911&lt;TODAY(),"Vencida","A vencer"))))</f>
        <v/>
      </c>
      <c r="G911" s="11">
        <f>IF(F911="Vencida",TODAY()-D911,"")</f>
        <v/>
      </c>
    </row>
    <row r="912">
      <c r="C912" s="7" t="n"/>
      <c r="D912" s="10" t="n"/>
      <c r="E912" s="10" t="n"/>
      <c r="F912" s="11">
        <f>IF(C912="","",IF(E912&lt;&gt;"","Pago",IF(D912="","Sem vencimento",IF(D912&lt;TODAY(),"Vencida","A vencer"))))</f>
        <v/>
      </c>
      <c r="G912" s="11">
        <f>IF(F912="Vencida",TODAY()-D912,"")</f>
        <v/>
      </c>
    </row>
    <row r="913">
      <c r="C913" s="7" t="n"/>
      <c r="D913" s="10" t="n"/>
      <c r="E913" s="10" t="n"/>
      <c r="F913" s="11">
        <f>IF(C913="","",IF(E913&lt;&gt;"","Pago",IF(D913="","Sem vencimento",IF(D913&lt;TODAY(),"Vencida","A vencer"))))</f>
        <v/>
      </c>
      <c r="G913" s="11">
        <f>IF(F913="Vencida",TODAY()-D913,"")</f>
        <v/>
      </c>
    </row>
    <row r="914">
      <c r="C914" s="7" t="n"/>
      <c r="D914" s="10" t="n"/>
      <c r="E914" s="10" t="n"/>
      <c r="F914" s="11">
        <f>IF(C914="","",IF(E914&lt;&gt;"","Pago",IF(D914="","Sem vencimento",IF(D914&lt;TODAY(),"Vencida","A vencer"))))</f>
        <v/>
      </c>
      <c r="G914" s="11">
        <f>IF(F914="Vencida",TODAY()-D914,"")</f>
        <v/>
      </c>
    </row>
    <row r="915">
      <c r="C915" s="7" t="n"/>
      <c r="D915" s="10" t="n"/>
      <c r="E915" s="10" t="n"/>
      <c r="F915" s="11">
        <f>IF(C915="","",IF(E915&lt;&gt;"","Pago",IF(D915="","Sem vencimento",IF(D915&lt;TODAY(),"Vencida","A vencer"))))</f>
        <v/>
      </c>
      <c r="G915" s="11">
        <f>IF(F915="Vencida",TODAY()-D915,"")</f>
        <v/>
      </c>
    </row>
    <row r="916">
      <c r="C916" s="7" t="n"/>
      <c r="D916" s="10" t="n"/>
      <c r="E916" s="10" t="n"/>
      <c r="F916" s="11">
        <f>IF(C916="","",IF(E916&lt;&gt;"","Pago",IF(D916="","Sem vencimento",IF(D916&lt;TODAY(),"Vencida","A vencer"))))</f>
        <v/>
      </c>
      <c r="G916" s="11">
        <f>IF(F916="Vencida",TODAY()-D916,"")</f>
        <v/>
      </c>
    </row>
    <row r="917">
      <c r="C917" s="7" t="n"/>
      <c r="D917" s="10" t="n"/>
      <c r="E917" s="10" t="n"/>
      <c r="F917" s="11">
        <f>IF(C917="","",IF(E917&lt;&gt;"","Pago",IF(D917="","Sem vencimento",IF(D917&lt;TODAY(),"Vencida","A vencer"))))</f>
        <v/>
      </c>
      <c r="G917" s="11">
        <f>IF(F917="Vencida",TODAY()-D917,"")</f>
        <v/>
      </c>
    </row>
    <row r="918">
      <c r="C918" s="7" t="n"/>
      <c r="D918" s="10" t="n"/>
      <c r="E918" s="10" t="n"/>
      <c r="F918" s="11">
        <f>IF(C918="","",IF(E918&lt;&gt;"","Pago",IF(D918="","Sem vencimento",IF(D918&lt;TODAY(),"Vencida","A vencer"))))</f>
        <v/>
      </c>
      <c r="G918" s="11">
        <f>IF(F918="Vencida",TODAY()-D918,"")</f>
        <v/>
      </c>
    </row>
    <row r="919">
      <c r="C919" s="7" t="n"/>
      <c r="D919" s="10" t="n"/>
      <c r="E919" s="10" t="n"/>
      <c r="F919" s="11">
        <f>IF(C919="","",IF(E919&lt;&gt;"","Pago",IF(D919="","Sem vencimento",IF(D919&lt;TODAY(),"Vencida","A vencer"))))</f>
        <v/>
      </c>
      <c r="G919" s="11">
        <f>IF(F919="Vencida",TODAY()-D919,"")</f>
        <v/>
      </c>
    </row>
    <row r="920">
      <c r="C920" s="7" t="n"/>
      <c r="D920" s="10" t="n"/>
      <c r="E920" s="10" t="n"/>
      <c r="F920" s="11">
        <f>IF(C920="","",IF(E920&lt;&gt;"","Pago",IF(D920="","Sem vencimento",IF(D920&lt;TODAY(),"Vencida","A vencer"))))</f>
        <v/>
      </c>
      <c r="G920" s="11">
        <f>IF(F920="Vencida",TODAY()-D920,"")</f>
        <v/>
      </c>
    </row>
    <row r="921">
      <c r="C921" s="7" t="n"/>
      <c r="D921" s="10" t="n"/>
      <c r="E921" s="10" t="n"/>
      <c r="F921" s="11">
        <f>IF(C921="","",IF(E921&lt;&gt;"","Pago",IF(D921="","Sem vencimento",IF(D921&lt;TODAY(),"Vencida","A vencer"))))</f>
        <v/>
      </c>
      <c r="G921" s="11">
        <f>IF(F921="Vencida",TODAY()-D921,"")</f>
        <v/>
      </c>
    </row>
    <row r="922">
      <c r="C922" s="7" t="n"/>
      <c r="D922" s="10" t="n"/>
      <c r="E922" s="10" t="n"/>
      <c r="F922" s="11">
        <f>IF(C922="","",IF(E922&lt;&gt;"","Pago",IF(D922="","Sem vencimento",IF(D922&lt;TODAY(),"Vencida","A vencer"))))</f>
        <v/>
      </c>
      <c r="G922" s="11">
        <f>IF(F922="Vencida",TODAY()-D922,"")</f>
        <v/>
      </c>
    </row>
    <row r="923">
      <c r="C923" s="7" t="n"/>
      <c r="D923" s="10" t="n"/>
      <c r="E923" s="10" t="n"/>
      <c r="F923" s="11">
        <f>IF(C923="","",IF(E923&lt;&gt;"","Pago",IF(D923="","Sem vencimento",IF(D923&lt;TODAY(),"Vencida","A vencer"))))</f>
        <v/>
      </c>
      <c r="G923" s="11">
        <f>IF(F923="Vencida",TODAY()-D923,"")</f>
        <v/>
      </c>
    </row>
    <row r="924">
      <c r="C924" s="7" t="n"/>
      <c r="D924" s="10" t="n"/>
      <c r="E924" s="10" t="n"/>
      <c r="F924" s="11">
        <f>IF(C924="","",IF(E924&lt;&gt;"","Pago",IF(D924="","Sem vencimento",IF(D924&lt;TODAY(),"Vencida","A vencer"))))</f>
        <v/>
      </c>
      <c r="G924" s="11">
        <f>IF(F924="Vencida",TODAY()-D924,"")</f>
        <v/>
      </c>
    </row>
    <row r="925">
      <c r="C925" s="7" t="n"/>
      <c r="D925" s="10" t="n"/>
      <c r="E925" s="10" t="n"/>
      <c r="F925" s="11">
        <f>IF(C925="","",IF(E925&lt;&gt;"","Pago",IF(D925="","Sem vencimento",IF(D925&lt;TODAY(),"Vencida","A vencer"))))</f>
        <v/>
      </c>
      <c r="G925" s="11">
        <f>IF(F925="Vencida",TODAY()-D925,"")</f>
        <v/>
      </c>
    </row>
    <row r="926">
      <c r="C926" s="7" t="n"/>
      <c r="D926" s="10" t="n"/>
      <c r="E926" s="10" t="n"/>
      <c r="F926" s="11">
        <f>IF(C926="","",IF(E926&lt;&gt;"","Pago",IF(D926="","Sem vencimento",IF(D926&lt;TODAY(),"Vencida","A vencer"))))</f>
        <v/>
      </c>
      <c r="G926" s="11">
        <f>IF(F926="Vencida",TODAY()-D926,"")</f>
        <v/>
      </c>
    </row>
    <row r="927">
      <c r="C927" s="7" t="n"/>
      <c r="D927" s="10" t="n"/>
      <c r="E927" s="10" t="n"/>
      <c r="F927" s="11">
        <f>IF(C927="","",IF(E927&lt;&gt;"","Pago",IF(D927="","Sem vencimento",IF(D927&lt;TODAY(),"Vencida","A vencer"))))</f>
        <v/>
      </c>
      <c r="G927" s="11">
        <f>IF(F927="Vencida",TODAY()-D927,"")</f>
        <v/>
      </c>
    </row>
    <row r="928">
      <c r="C928" s="7" t="n"/>
      <c r="D928" s="10" t="n"/>
      <c r="E928" s="10" t="n"/>
      <c r="F928" s="11">
        <f>IF(C928="","",IF(E928&lt;&gt;"","Pago",IF(D928="","Sem vencimento",IF(D928&lt;TODAY(),"Vencida","A vencer"))))</f>
        <v/>
      </c>
      <c r="G928" s="11">
        <f>IF(F928="Vencida",TODAY()-D928,"")</f>
        <v/>
      </c>
    </row>
    <row r="929">
      <c r="C929" s="7" t="n"/>
      <c r="D929" s="10" t="n"/>
      <c r="E929" s="10" t="n"/>
      <c r="F929" s="11">
        <f>IF(C929="","",IF(E929&lt;&gt;"","Pago",IF(D929="","Sem vencimento",IF(D929&lt;TODAY(),"Vencida","A vencer"))))</f>
        <v/>
      </c>
      <c r="G929" s="11">
        <f>IF(F929="Vencida",TODAY()-D929,"")</f>
        <v/>
      </c>
    </row>
    <row r="930">
      <c r="C930" s="7" t="n"/>
      <c r="D930" s="10" t="n"/>
      <c r="E930" s="10" t="n"/>
      <c r="F930" s="11">
        <f>IF(C930="","",IF(E930&lt;&gt;"","Pago",IF(D930="","Sem vencimento",IF(D930&lt;TODAY(),"Vencida","A vencer"))))</f>
        <v/>
      </c>
      <c r="G930" s="11">
        <f>IF(F930="Vencida",TODAY()-D930,"")</f>
        <v/>
      </c>
    </row>
    <row r="931">
      <c r="C931" s="7" t="n"/>
      <c r="D931" s="10" t="n"/>
      <c r="E931" s="10" t="n"/>
      <c r="F931" s="11">
        <f>IF(C931="","",IF(E931&lt;&gt;"","Pago",IF(D931="","Sem vencimento",IF(D931&lt;TODAY(),"Vencida","A vencer"))))</f>
        <v/>
      </c>
      <c r="G931" s="11">
        <f>IF(F931="Vencida",TODAY()-D931,"")</f>
        <v/>
      </c>
    </row>
    <row r="932">
      <c r="C932" s="7" t="n"/>
      <c r="D932" s="10" t="n"/>
      <c r="E932" s="10" t="n"/>
      <c r="F932" s="11">
        <f>IF(C932="","",IF(E932&lt;&gt;"","Pago",IF(D932="","Sem vencimento",IF(D932&lt;TODAY(),"Vencida","A vencer"))))</f>
        <v/>
      </c>
      <c r="G932" s="11">
        <f>IF(F932="Vencida",TODAY()-D932,"")</f>
        <v/>
      </c>
    </row>
    <row r="933">
      <c r="C933" s="7" t="n"/>
      <c r="D933" s="10" t="n"/>
      <c r="E933" s="10" t="n"/>
      <c r="F933" s="11">
        <f>IF(C933="","",IF(E933&lt;&gt;"","Pago",IF(D933="","Sem vencimento",IF(D933&lt;TODAY(),"Vencida","A vencer"))))</f>
        <v/>
      </c>
      <c r="G933" s="11">
        <f>IF(F933="Vencida",TODAY()-D933,"")</f>
        <v/>
      </c>
    </row>
    <row r="934">
      <c r="C934" s="7" t="n"/>
      <c r="D934" s="10" t="n"/>
      <c r="E934" s="10" t="n"/>
      <c r="F934" s="11">
        <f>IF(C934="","",IF(E934&lt;&gt;"","Pago",IF(D934="","Sem vencimento",IF(D934&lt;TODAY(),"Vencida","A vencer"))))</f>
        <v/>
      </c>
      <c r="G934" s="11">
        <f>IF(F934="Vencida",TODAY()-D934,"")</f>
        <v/>
      </c>
    </row>
    <row r="935">
      <c r="C935" s="7" t="n"/>
      <c r="D935" s="10" t="n"/>
      <c r="E935" s="10" t="n"/>
      <c r="F935" s="11">
        <f>IF(C935="","",IF(E935&lt;&gt;"","Pago",IF(D935="","Sem vencimento",IF(D935&lt;TODAY(),"Vencida","A vencer"))))</f>
        <v/>
      </c>
      <c r="G935" s="11">
        <f>IF(F935="Vencida",TODAY()-D935,"")</f>
        <v/>
      </c>
    </row>
    <row r="936">
      <c r="C936" s="7" t="n"/>
      <c r="D936" s="10" t="n"/>
      <c r="E936" s="10" t="n"/>
      <c r="F936" s="11">
        <f>IF(C936="","",IF(E936&lt;&gt;"","Pago",IF(D936="","Sem vencimento",IF(D936&lt;TODAY(),"Vencida","A vencer"))))</f>
        <v/>
      </c>
      <c r="G936" s="11">
        <f>IF(F936="Vencida",TODAY()-D936,"")</f>
        <v/>
      </c>
    </row>
    <row r="937">
      <c r="C937" s="7" t="n"/>
      <c r="D937" s="10" t="n"/>
      <c r="E937" s="10" t="n"/>
      <c r="F937" s="11">
        <f>IF(C937="","",IF(E937&lt;&gt;"","Pago",IF(D937="","Sem vencimento",IF(D937&lt;TODAY(),"Vencida","A vencer"))))</f>
        <v/>
      </c>
      <c r="G937" s="11">
        <f>IF(F937="Vencida",TODAY()-D937,"")</f>
        <v/>
      </c>
    </row>
    <row r="938">
      <c r="C938" s="7" t="n"/>
      <c r="D938" s="10" t="n"/>
      <c r="E938" s="10" t="n"/>
      <c r="F938" s="11">
        <f>IF(C938="","",IF(E938&lt;&gt;"","Pago",IF(D938="","Sem vencimento",IF(D938&lt;TODAY(),"Vencida","A vencer"))))</f>
        <v/>
      </c>
      <c r="G938" s="11">
        <f>IF(F938="Vencida",TODAY()-D938,"")</f>
        <v/>
      </c>
    </row>
    <row r="939">
      <c r="C939" s="7" t="n"/>
      <c r="D939" s="10" t="n"/>
      <c r="E939" s="10" t="n"/>
      <c r="F939" s="11">
        <f>IF(C939="","",IF(E939&lt;&gt;"","Pago",IF(D939="","Sem vencimento",IF(D939&lt;TODAY(),"Vencida","A vencer"))))</f>
        <v/>
      </c>
      <c r="G939" s="11">
        <f>IF(F939="Vencida",TODAY()-D939,"")</f>
        <v/>
      </c>
    </row>
    <row r="940">
      <c r="C940" s="7" t="n"/>
      <c r="D940" s="10" t="n"/>
      <c r="E940" s="10" t="n"/>
      <c r="F940" s="11">
        <f>IF(C940="","",IF(E940&lt;&gt;"","Pago",IF(D940="","Sem vencimento",IF(D940&lt;TODAY(),"Vencida","A vencer"))))</f>
        <v/>
      </c>
      <c r="G940" s="11">
        <f>IF(F940="Vencida",TODAY()-D940,"")</f>
        <v/>
      </c>
    </row>
    <row r="941">
      <c r="C941" s="7" t="n"/>
      <c r="D941" s="10" t="n"/>
      <c r="E941" s="10" t="n"/>
      <c r="F941" s="11">
        <f>IF(C941="","",IF(E941&lt;&gt;"","Pago",IF(D941="","Sem vencimento",IF(D941&lt;TODAY(),"Vencida","A vencer"))))</f>
        <v/>
      </c>
      <c r="G941" s="11">
        <f>IF(F941="Vencida",TODAY()-D941,"")</f>
        <v/>
      </c>
    </row>
    <row r="942">
      <c r="C942" s="7" t="n"/>
      <c r="D942" s="10" t="n"/>
      <c r="E942" s="10" t="n"/>
      <c r="F942" s="11">
        <f>IF(C942="","",IF(E942&lt;&gt;"","Pago",IF(D942="","Sem vencimento",IF(D942&lt;TODAY(),"Vencida","A vencer"))))</f>
        <v/>
      </c>
      <c r="G942" s="11">
        <f>IF(F942="Vencida",TODAY()-D942,"")</f>
        <v/>
      </c>
    </row>
    <row r="943">
      <c r="C943" s="7" t="n"/>
      <c r="D943" s="10" t="n"/>
      <c r="E943" s="10" t="n"/>
      <c r="F943" s="11">
        <f>IF(C943="","",IF(E943&lt;&gt;"","Pago",IF(D943="","Sem vencimento",IF(D943&lt;TODAY(),"Vencida","A vencer"))))</f>
        <v/>
      </c>
      <c r="G943" s="11">
        <f>IF(F943="Vencida",TODAY()-D943,"")</f>
        <v/>
      </c>
    </row>
    <row r="944">
      <c r="C944" s="7" t="n"/>
      <c r="D944" s="10" t="n"/>
      <c r="E944" s="10" t="n"/>
      <c r="F944" s="11">
        <f>IF(C944="","",IF(E944&lt;&gt;"","Pago",IF(D944="","Sem vencimento",IF(D944&lt;TODAY(),"Vencida","A vencer"))))</f>
        <v/>
      </c>
      <c r="G944" s="11">
        <f>IF(F944="Vencida",TODAY()-D944,"")</f>
        <v/>
      </c>
    </row>
    <row r="945">
      <c r="C945" s="7" t="n"/>
      <c r="D945" s="10" t="n"/>
      <c r="E945" s="10" t="n"/>
      <c r="F945" s="11">
        <f>IF(C945="","",IF(E945&lt;&gt;"","Pago",IF(D945="","Sem vencimento",IF(D945&lt;TODAY(),"Vencida","A vencer"))))</f>
        <v/>
      </c>
      <c r="G945" s="11">
        <f>IF(F945="Vencida",TODAY()-D945,"")</f>
        <v/>
      </c>
    </row>
    <row r="946">
      <c r="C946" s="7" t="n"/>
      <c r="D946" s="10" t="n"/>
      <c r="E946" s="10" t="n"/>
      <c r="F946" s="11">
        <f>IF(C946="","",IF(E946&lt;&gt;"","Pago",IF(D946="","Sem vencimento",IF(D946&lt;TODAY(),"Vencida","A vencer"))))</f>
        <v/>
      </c>
      <c r="G946" s="11">
        <f>IF(F946="Vencida",TODAY()-D946,"")</f>
        <v/>
      </c>
    </row>
    <row r="947">
      <c r="C947" s="7" t="n"/>
      <c r="D947" s="10" t="n"/>
      <c r="E947" s="10" t="n"/>
      <c r="F947" s="11">
        <f>IF(C947="","",IF(E947&lt;&gt;"","Pago",IF(D947="","Sem vencimento",IF(D947&lt;TODAY(),"Vencida","A vencer"))))</f>
        <v/>
      </c>
      <c r="G947" s="11">
        <f>IF(F947="Vencida",TODAY()-D947,"")</f>
        <v/>
      </c>
    </row>
    <row r="948">
      <c r="C948" s="7" t="n"/>
      <c r="D948" s="10" t="n"/>
      <c r="E948" s="10" t="n"/>
      <c r="F948" s="11">
        <f>IF(C948="","",IF(E948&lt;&gt;"","Pago",IF(D948="","Sem vencimento",IF(D948&lt;TODAY(),"Vencida","A vencer"))))</f>
        <v/>
      </c>
      <c r="G948" s="11">
        <f>IF(F948="Vencida",TODAY()-D948,"")</f>
        <v/>
      </c>
    </row>
    <row r="949">
      <c r="C949" s="7" t="n"/>
      <c r="D949" s="10" t="n"/>
      <c r="E949" s="10" t="n"/>
      <c r="F949" s="11">
        <f>IF(C949="","",IF(E949&lt;&gt;"","Pago",IF(D949="","Sem vencimento",IF(D949&lt;TODAY(),"Vencida","A vencer"))))</f>
        <v/>
      </c>
      <c r="G949" s="11">
        <f>IF(F949="Vencida",TODAY()-D949,"")</f>
        <v/>
      </c>
    </row>
    <row r="950">
      <c r="C950" s="7" t="n"/>
      <c r="D950" s="10" t="n"/>
      <c r="E950" s="10" t="n"/>
      <c r="F950" s="11">
        <f>IF(C950="","",IF(E950&lt;&gt;"","Pago",IF(D950="","Sem vencimento",IF(D950&lt;TODAY(),"Vencida","A vencer"))))</f>
        <v/>
      </c>
      <c r="G950" s="11">
        <f>IF(F950="Vencida",TODAY()-D950,"")</f>
        <v/>
      </c>
    </row>
    <row r="951">
      <c r="C951" s="7" t="n"/>
      <c r="D951" s="10" t="n"/>
      <c r="E951" s="10" t="n"/>
      <c r="F951" s="11">
        <f>IF(C951="","",IF(E951&lt;&gt;"","Pago",IF(D951="","Sem vencimento",IF(D951&lt;TODAY(),"Vencida","A vencer"))))</f>
        <v/>
      </c>
      <c r="G951" s="11">
        <f>IF(F951="Vencida",TODAY()-D951,"")</f>
        <v/>
      </c>
    </row>
    <row r="952">
      <c r="C952" s="7" t="n"/>
      <c r="D952" s="10" t="n"/>
      <c r="E952" s="10" t="n"/>
      <c r="F952" s="11">
        <f>IF(C952="","",IF(E952&lt;&gt;"","Pago",IF(D952="","Sem vencimento",IF(D952&lt;TODAY(),"Vencida","A vencer"))))</f>
        <v/>
      </c>
      <c r="G952" s="11">
        <f>IF(F952="Vencida",TODAY()-D952,"")</f>
        <v/>
      </c>
    </row>
    <row r="953">
      <c r="C953" s="7" t="n"/>
      <c r="D953" s="10" t="n"/>
      <c r="E953" s="10" t="n"/>
      <c r="F953" s="11">
        <f>IF(C953="","",IF(E953&lt;&gt;"","Pago",IF(D953="","Sem vencimento",IF(D953&lt;TODAY(),"Vencida","A vencer"))))</f>
        <v/>
      </c>
      <c r="G953" s="11">
        <f>IF(F953="Vencida",TODAY()-D953,"")</f>
        <v/>
      </c>
    </row>
    <row r="954">
      <c r="C954" s="7" t="n"/>
      <c r="D954" s="10" t="n"/>
      <c r="E954" s="10" t="n"/>
      <c r="F954" s="11">
        <f>IF(C954="","",IF(E954&lt;&gt;"","Pago",IF(D954="","Sem vencimento",IF(D954&lt;TODAY(),"Vencida","A vencer"))))</f>
        <v/>
      </c>
      <c r="G954" s="11">
        <f>IF(F954="Vencida",TODAY()-D954,"")</f>
        <v/>
      </c>
    </row>
    <row r="955">
      <c r="C955" s="7" t="n"/>
      <c r="D955" s="10" t="n"/>
      <c r="E955" s="10" t="n"/>
      <c r="F955" s="11">
        <f>IF(C955="","",IF(E955&lt;&gt;"","Pago",IF(D955="","Sem vencimento",IF(D955&lt;TODAY(),"Vencida","A vencer"))))</f>
        <v/>
      </c>
      <c r="G955" s="11">
        <f>IF(F955="Vencida",TODAY()-D955,"")</f>
        <v/>
      </c>
    </row>
    <row r="956">
      <c r="C956" s="7" t="n"/>
      <c r="D956" s="10" t="n"/>
      <c r="E956" s="10" t="n"/>
      <c r="F956" s="11">
        <f>IF(C956="","",IF(E956&lt;&gt;"","Pago",IF(D956="","Sem vencimento",IF(D956&lt;TODAY(),"Vencida","A vencer"))))</f>
        <v/>
      </c>
      <c r="G956" s="11">
        <f>IF(F956="Vencida",TODAY()-D956,"")</f>
        <v/>
      </c>
    </row>
    <row r="957">
      <c r="C957" s="7" t="n"/>
      <c r="D957" s="10" t="n"/>
      <c r="E957" s="10" t="n"/>
      <c r="F957" s="11">
        <f>IF(C957="","",IF(E957&lt;&gt;"","Pago",IF(D957="","Sem vencimento",IF(D957&lt;TODAY(),"Vencida","A vencer"))))</f>
        <v/>
      </c>
      <c r="G957" s="11">
        <f>IF(F957="Vencida",TODAY()-D957,"")</f>
        <v/>
      </c>
    </row>
    <row r="958">
      <c r="C958" s="7" t="n"/>
      <c r="D958" s="10" t="n"/>
      <c r="E958" s="10" t="n"/>
      <c r="F958" s="11">
        <f>IF(C958="","",IF(E958&lt;&gt;"","Pago",IF(D958="","Sem vencimento",IF(D958&lt;TODAY(),"Vencida","A vencer"))))</f>
        <v/>
      </c>
      <c r="G958" s="11">
        <f>IF(F958="Vencida",TODAY()-D958,"")</f>
        <v/>
      </c>
    </row>
    <row r="959">
      <c r="C959" s="7" t="n"/>
      <c r="D959" s="10" t="n"/>
      <c r="E959" s="10" t="n"/>
      <c r="F959" s="11">
        <f>IF(C959="","",IF(E959&lt;&gt;"","Pago",IF(D959="","Sem vencimento",IF(D959&lt;TODAY(),"Vencida","A vencer"))))</f>
        <v/>
      </c>
      <c r="G959" s="11">
        <f>IF(F959="Vencida",TODAY()-D959,"")</f>
        <v/>
      </c>
    </row>
    <row r="960">
      <c r="C960" s="7" t="n"/>
      <c r="D960" s="10" t="n"/>
      <c r="E960" s="10" t="n"/>
      <c r="F960" s="11">
        <f>IF(C960="","",IF(E960&lt;&gt;"","Pago",IF(D960="","Sem vencimento",IF(D960&lt;TODAY(),"Vencida","A vencer"))))</f>
        <v/>
      </c>
      <c r="G960" s="11">
        <f>IF(F960="Vencida",TODAY()-D960,"")</f>
        <v/>
      </c>
    </row>
    <row r="961">
      <c r="C961" s="7" t="n"/>
      <c r="D961" s="10" t="n"/>
      <c r="E961" s="10" t="n"/>
      <c r="F961" s="11">
        <f>IF(C961="","",IF(E961&lt;&gt;"","Pago",IF(D961="","Sem vencimento",IF(D961&lt;TODAY(),"Vencida","A vencer"))))</f>
        <v/>
      </c>
      <c r="G961" s="11">
        <f>IF(F961="Vencida",TODAY()-D961,"")</f>
        <v/>
      </c>
    </row>
    <row r="962">
      <c r="C962" s="7" t="n"/>
      <c r="D962" s="10" t="n"/>
      <c r="E962" s="10" t="n"/>
      <c r="F962" s="11">
        <f>IF(C962="","",IF(E962&lt;&gt;"","Pago",IF(D962="","Sem vencimento",IF(D962&lt;TODAY(),"Vencida","A vencer"))))</f>
        <v/>
      </c>
      <c r="G962" s="11">
        <f>IF(F962="Vencida",TODAY()-D962,"")</f>
        <v/>
      </c>
    </row>
    <row r="963">
      <c r="C963" s="7" t="n"/>
      <c r="D963" s="10" t="n"/>
      <c r="E963" s="10" t="n"/>
      <c r="F963" s="11">
        <f>IF(C963="","",IF(E963&lt;&gt;"","Pago",IF(D963="","Sem vencimento",IF(D963&lt;TODAY(),"Vencida","A vencer"))))</f>
        <v/>
      </c>
      <c r="G963" s="11">
        <f>IF(F963="Vencida",TODAY()-D963,"")</f>
        <v/>
      </c>
    </row>
    <row r="964">
      <c r="C964" s="7" t="n"/>
      <c r="D964" s="10" t="n"/>
      <c r="E964" s="10" t="n"/>
      <c r="F964" s="11">
        <f>IF(C964="","",IF(E964&lt;&gt;"","Pago",IF(D964="","Sem vencimento",IF(D964&lt;TODAY(),"Vencida","A vencer"))))</f>
        <v/>
      </c>
      <c r="G964" s="11">
        <f>IF(F964="Vencida",TODAY()-D964,"")</f>
        <v/>
      </c>
    </row>
    <row r="965">
      <c r="C965" s="7" t="n"/>
      <c r="D965" s="10" t="n"/>
      <c r="E965" s="10" t="n"/>
      <c r="F965" s="11">
        <f>IF(C965="","",IF(E965&lt;&gt;"","Pago",IF(D965="","Sem vencimento",IF(D965&lt;TODAY(),"Vencida","A vencer"))))</f>
        <v/>
      </c>
      <c r="G965" s="11">
        <f>IF(F965="Vencida",TODAY()-D965,"")</f>
        <v/>
      </c>
    </row>
    <row r="966">
      <c r="C966" s="7" t="n"/>
      <c r="D966" s="10" t="n"/>
      <c r="E966" s="10" t="n"/>
      <c r="F966" s="11">
        <f>IF(C966="","",IF(E966&lt;&gt;"","Pago",IF(D966="","Sem vencimento",IF(D966&lt;TODAY(),"Vencida","A vencer"))))</f>
        <v/>
      </c>
      <c r="G966" s="11">
        <f>IF(F966="Vencida",TODAY()-D966,"")</f>
        <v/>
      </c>
    </row>
    <row r="967">
      <c r="C967" s="7" t="n"/>
      <c r="D967" s="10" t="n"/>
      <c r="E967" s="10" t="n"/>
      <c r="F967" s="11">
        <f>IF(C967="","",IF(E967&lt;&gt;"","Pago",IF(D967="","Sem vencimento",IF(D967&lt;TODAY(),"Vencida","A vencer"))))</f>
        <v/>
      </c>
      <c r="G967" s="11">
        <f>IF(F967="Vencida",TODAY()-D967,"")</f>
        <v/>
      </c>
    </row>
    <row r="968">
      <c r="C968" s="7" t="n"/>
      <c r="D968" s="10" t="n"/>
      <c r="E968" s="10" t="n"/>
      <c r="F968" s="11">
        <f>IF(C968="","",IF(E968&lt;&gt;"","Pago",IF(D968="","Sem vencimento",IF(D968&lt;TODAY(),"Vencida","A vencer"))))</f>
        <v/>
      </c>
      <c r="G968" s="11">
        <f>IF(F968="Vencida",TODAY()-D968,"")</f>
        <v/>
      </c>
    </row>
    <row r="969">
      <c r="C969" s="7" t="n"/>
      <c r="D969" s="10" t="n"/>
      <c r="E969" s="10" t="n"/>
      <c r="F969" s="11">
        <f>IF(C969="","",IF(E969&lt;&gt;"","Pago",IF(D969="","Sem vencimento",IF(D969&lt;TODAY(),"Vencida","A vencer"))))</f>
        <v/>
      </c>
      <c r="G969" s="11">
        <f>IF(F969="Vencida",TODAY()-D969,"")</f>
        <v/>
      </c>
    </row>
    <row r="970">
      <c r="C970" s="7" t="n"/>
      <c r="D970" s="10" t="n"/>
      <c r="E970" s="10" t="n"/>
      <c r="F970" s="11">
        <f>IF(C970="","",IF(E970&lt;&gt;"","Pago",IF(D970="","Sem vencimento",IF(D970&lt;TODAY(),"Vencida","A vencer"))))</f>
        <v/>
      </c>
      <c r="G970" s="11">
        <f>IF(F970="Vencida",TODAY()-D970,"")</f>
        <v/>
      </c>
    </row>
    <row r="971">
      <c r="C971" s="7" t="n"/>
      <c r="D971" s="10" t="n"/>
      <c r="E971" s="10" t="n"/>
      <c r="F971" s="11">
        <f>IF(C971="","",IF(E971&lt;&gt;"","Pago",IF(D971="","Sem vencimento",IF(D971&lt;TODAY(),"Vencida","A vencer"))))</f>
        <v/>
      </c>
      <c r="G971" s="11">
        <f>IF(F971="Vencida",TODAY()-D971,"")</f>
        <v/>
      </c>
    </row>
    <row r="972">
      <c r="C972" s="7" t="n"/>
      <c r="D972" s="10" t="n"/>
      <c r="E972" s="10" t="n"/>
      <c r="F972" s="11">
        <f>IF(C972="","",IF(E972&lt;&gt;"","Pago",IF(D972="","Sem vencimento",IF(D972&lt;TODAY(),"Vencida","A vencer"))))</f>
        <v/>
      </c>
      <c r="G972" s="11">
        <f>IF(F972="Vencida",TODAY()-D972,"")</f>
        <v/>
      </c>
    </row>
    <row r="973">
      <c r="C973" s="7" t="n"/>
      <c r="D973" s="10" t="n"/>
      <c r="E973" s="10" t="n"/>
      <c r="F973" s="11">
        <f>IF(C973="","",IF(E973&lt;&gt;"","Pago",IF(D973="","Sem vencimento",IF(D973&lt;TODAY(),"Vencida","A vencer"))))</f>
        <v/>
      </c>
      <c r="G973" s="11">
        <f>IF(F973="Vencida",TODAY()-D973,"")</f>
        <v/>
      </c>
    </row>
    <row r="974">
      <c r="C974" s="7" t="n"/>
      <c r="D974" s="10" t="n"/>
      <c r="E974" s="10" t="n"/>
      <c r="F974" s="11">
        <f>IF(C974="","",IF(E974&lt;&gt;"","Pago",IF(D974="","Sem vencimento",IF(D974&lt;TODAY(),"Vencida","A vencer"))))</f>
        <v/>
      </c>
      <c r="G974" s="11">
        <f>IF(F974="Vencida",TODAY()-D974,"")</f>
        <v/>
      </c>
    </row>
    <row r="975">
      <c r="C975" s="7" t="n"/>
      <c r="D975" s="10" t="n"/>
      <c r="E975" s="10" t="n"/>
      <c r="F975" s="11">
        <f>IF(C975="","",IF(E975&lt;&gt;"","Pago",IF(D975="","Sem vencimento",IF(D975&lt;TODAY(),"Vencida","A vencer"))))</f>
        <v/>
      </c>
      <c r="G975" s="11">
        <f>IF(F975="Vencida",TODAY()-D975,"")</f>
        <v/>
      </c>
    </row>
    <row r="976">
      <c r="C976" s="7" t="n"/>
      <c r="D976" s="10" t="n"/>
      <c r="E976" s="10" t="n"/>
      <c r="F976" s="11">
        <f>IF(C976="","",IF(E976&lt;&gt;"","Pago",IF(D976="","Sem vencimento",IF(D976&lt;TODAY(),"Vencida","A vencer"))))</f>
        <v/>
      </c>
      <c r="G976" s="11">
        <f>IF(F976="Vencida",TODAY()-D976,"")</f>
        <v/>
      </c>
    </row>
    <row r="977">
      <c r="C977" s="7" t="n"/>
      <c r="D977" s="10" t="n"/>
      <c r="E977" s="10" t="n"/>
      <c r="F977" s="11">
        <f>IF(C977="","",IF(E977&lt;&gt;"","Pago",IF(D977="","Sem vencimento",IF(D977&lt;TODAY(),"Vencida","A vencer"))))</f>
        <v/>
      </c>
      <c r="G977" s="11">
        <f>IF(F977="Vencida",TODAY()-D977,"")</f>
        <v/>
      </c>
    </row>
    <row r="978">
      <c r="C978" s="7" t="n"/>
      <c r="D978" s="10" t="n"/>
      <c r="E978" s="10" t="n"/>
      <c r="F978" s="11">
        <f>IF(C978="","",IF(E978&lt;&gt;"","Pago",IF(D978="","Sem vencimento",IF(D978&lt;TODAY(),"Vencida","A vencer"))))</f>
        <v/>
      </c>
      <c r="G978" s="11">
        <f>IF(F978="Vencida",TODAY()-D978,"")</f>
        <v/>
      </c>
    </row>
    <row r="979">
      <c r="C979" s="7" t="n"/>
      <c r="D979" s="10" t="n"/>
      <c r="E979" s="10" t="n"/>
      <c r="F979" s="11">
        <f>IF(C979="","",IF(E979&lt;&gt;"","Pago",IF(D979="","Sem vencimento",IF(D979&lt;TODAY(),"Vencida","A vencer"))))</f>
        <v/>
      </c>
      <c r="G979" s="11">
        <f>IF(F979="Vencida",TODAY()-D979,"")</f>
        <v/>
      </c>
    </row>
    <row r="980">
      <c r="C980" s="7" t="n"/>
      <c r="D980" s="10" t="n"/>
      <c r="E980" s="10" t="n"/>
      <c r="F980" s="11">
        <f>IF(C980="","",IF(E980&lt;&gt;"","Pago",IF(D980="","Sem vencimento",IF(D980&lt;TODAY(),"Vencida","A vencer"))))</f>
        <v/>
      </c>
      <c r="G980" s="11">
        <f>IF(F980="Vencida",TODAY()-D980,"")</f>
        <v/>
      </c>
    </row>
    <row r="981">
      <c r="C981" s="7" t="n"/>
      <c r="D981" s="10" t="n"/>
      <c r="E981" s="10" t="n"/>
      <c r="F981" s="11">
        <f>IF(C981="","",IF(E981&lt;&gt;"","Pago",IF(D981="","Sem vencimento",IF(D981&lt;TODAY(),"Vencida","A vencer"))))</f>
        <v/>
      </c>
      <c r="G981" s="11">
        <f>IF(F981="Vencida",TODAY()-D981,"")</f>
        <v/>
      </c>
    </row>
    <row r="982">
      <c r="C982" s="7" t="n"/>
      <c r="D982" s="10" t="n"/>
      <c r="E982" s="10" t="n"/>
      <c r="F982" s="11">
        <f>IF(C982="","",IF(E982&lt;&gt;"","Pago",IF(D982="","Sem vencimento",IF(D982&lt;TODAY(),"Vencida","A vencer"))))</f>
        <v/>
      </c>
      <c r="G982" s="11">
        <f>IF(F982="Vencida",TODAY()-D982,"")</f>
        <v/>
      </c>
    </row>
    <row r="983">
      <c r="C983" s="7" t="n"/>
      <c r="D983" s="10" t="n"/>
      <c r="E983" s="10" t="n"/>
      <c r="F983" s="11">
        <f>IF(C983="","",IF(E983&lt;&gt;"","Pago",IF(D983="","Sem vencimento",IF(D983&lt;TODAY(),"Vencida","A vencer"))))</f>
        <v/>
      </c>
      <c r="G983" s="11">
        <f>IF(F983="Vencida",TODAY()-D983,"")</f>
        <v/>
      </c>
    </row>
    <row r="984">
      <c r="C984" s="7" t="n"/>
      <c r="D984" s="10" t="n"/>
      <c r="E984" s="10" t="n"/>
      <c r="F984" s="11">
        <f>IF(C984="","",IF(E984&lt;&gt;"","Pago",IF(D984="","Sem vencimento",IF(D984&lt;TODAY(),"Vencida","A vencer"))))</f>
        <v/>
      </c>
      <c r="G984" s="11">
        <f>IF(F984="Vencida",TODAY()-D984,"")</f>
        <v/>
      </c>
    </row>
    <row r="985">
      <c r="C985" s="7" t="n"/>
      <c r="D985" s="10" t="n"/>
      <c r="E985" s="10" t="n"/>
      <c r="F985" s="11">
        <f>IF(C985="","",IF(E985&lt;&gt;"","Pago",IF(D985="","Sem vencimento",IF(D985&lt;TODAY(),"Vencida","A vencer"))))</f>
        <v/>
      </c>
      <c r="G985" s="11">
        <f>IF(F985="Vencida",TODAY()-D985,"")</f>
        <v/>
      </c>
    </row>
    <row r="986">
      <c r="C986" s="7" t="n"/>
      <c r="D986" s="10" t="n"/>
      <c r="E986" s="10" t="n"/>
      <c r="F986" s="11">
        <f>IF(C986="","",IF(E986&lt;&gt;"","Pago",IF(D986="","Sem vencimento",IF(D986&lt;TODAY(),"Vencida","A vencer"))))</f>
        <v/>
      </c>
      <c r="G986" s="11">
        <f>IF(F986="Vencida",TODAY()-D986,"")</f>
        <v/>
      </c>
    </row>
    <row r="987">
      <c r="C987" s="7" t="n"/>
      <c r="D987" s="10" t="n"/>
      <c r="E987" s="10" t="n"/>
      <c r="F987" s="11">
        <f>IF(C987="","",IF(E987&lt;&gt;"","Pago",IF(D987="","Sem vencimento",IF(D987&lt;TODAY(),"Vencida","A vencer"))))</f>
        <v/>
      </c>
      <c r="G987" s="11">
        <f>IF(F987="Vencida",TODAY()-D987,"")</f>
        <v/>
      </c>
    </row>
    <row r="988">
      <c r="C988" s="7" t="n"/>
      <c r="D988" s="10" t="n"/>
      <c r="E988" s="10" t="n"/>
      <c r="F988" s="11">
        <f>IF(C988="","",IF(E988&lt;&gt;"","Pago",IF(D988="","Sem vencimento",IF(D988&lt;TODAY(),"Vencida","A vencer"))))</f>
        <v/>
      </c>
      <c r="G988" s="11">
        <f>IF(F988="Vencida",TODAY()-D988,"")</f>
        <v/>
      </c>
    </row>
    <row r="989">
      <c r="C989" s="7" t="n"/>
      <c r="D989" s="10" t="n"/>
      <c r="E989" s="10" t="n"/>
      <c r="F989" s="11">
        <f>IF(C989="","",IF(E989&lt;&gt;"","Pago",IF(D989="","Sem vencimento",IF(D989&lt;TODAY(),"Vencida","A vencer"))))</f>
        <v/>
      </c>
      <c r="G989" s="11">
        <f>IF(F989="Vencida",TODAY()-D989,"")</f>
        <v/>
      </c>
    </row>
    <row r="990">
      <c r="C990" s="7" t="n"/>
      <c r="D990" s="10" t="n"/>
      <c r="E990" s="10" t="n"/>
      <c r="F990" s="11">
        <f>IF(C990="","",IF(E990&lt;&gt;"","Pago",IF(D990="","Sem vencimento",IF(D990&lt;TODAY(),"Vencida","A vencer"))))</f>
        <v/>
      </c>
      <c r="G990" s="11">
        <f>IF(F990="Vencida",TODAY()-D990,"")</f>
        <v/>
      </c>
    </row>
    <row r="991">
      <c r="C991" s="7" t="n"/>
      <c r="D991" s="10" t="n"/>
      <c r="E991" s="10" t="n"/>
      <c r="F991" s="11">
        <f>IF(C991="","",IF(E991&lt;&gt;"","Pago",IF(D991="","Sem vencimento",IF(D991&lt;TODAY(),"Vencida","A vencer"))))</f>
        <v/>
      </c>
      <c r="G991" s="11">
        <f>IF(F991="Vencida",TODAY()-D991,"")</f>
        <v/>
      </c>
    </row>
    <row r="992">
      <c r="C992" s="7" t="n"/>
      <c r="D992" s="10" t="n"/>
      <c r="E992" s="10" t="n"/>
      <c r="F992" s="11">
        <f>IF(C992="","",IF(E992&lt;&gt;"","Pago",IF(D992="","Sem vencimento",IF(D992&lt;TODAY(),"Vencida","A vencer"))))</f>
        <v/>
      </c>
      <c r="G992" s="11">
        <f>IF(F992="Vencida",TODAY()-D992,"")</f>
        <v/>
      </c>
    </row>
    <row r="993">
      <c r="C993" s="7" t="n"/>
      <c r="D993" s="10" t="n"/>
      <c r="E993" s="10" t="n"/>
      <c r="F993" s="11">
        <f>IF(C993="","",IF(E993&lt;&gt;"","Pago",IF(D993="","Sem vencimento",IF(D993&lt;TODAY(),"Vencida","A vencer"))))</f>
        <v/>
      </c>
      <c r="G993" s="11">
        <f>IF(F993="Vencida",TODAY()-D993,"")</f>
        <v/>
      </c>
    </row>
    <row r="994">
      <c r="C994" s="7" t="n"/>
      <c r="D994" s="10" t="n"/>
      <c r="E994" s="10" t="n"/>
      <c r="F994" s="11">
        <f>IF(C994="","",IF(E994&lt;&gt;"","Pago",IF(D994="","Sem vencimento",IF(D994&lt;TODAY(),"Vencida","A vencer"))))</f>
        <v/>
      </c>
      <c r="G994" s="11">
        <f>IF(F994="Vencida",TODAY()-D994,"")</f>
        <v/>
      </c>
    </row>
    <row r="995">
      <c r="C995" s="7" t="n"/>
      <c r="D995" s="10" t="n"/>
      <c r="E995" s="10" t="n"/>
      <c r="F995" s="11">
        <f>IF(C995="","",IF(E995&lt;&gt;"","Pago",IF(D995="","Sem vencimento",IF(D995&lt;TODAY(),"Vencida","A vencer"))))</f>
        <v/>
      </c>
      <c r="G995" s="11">
        <f>IF(F995="Vencida",TODAY()-D995,"")</f>
        <v/>
      </c>
    </row>
    <row r="996">
      <c r="C996" s="7" t="n"/>
      <c r="D996" s="10" t="n"/>
      <c r="E996" s="10" t="n"/>
      <c r="F996" s="11">
        <f>IF(C996="","",IF(E996&lt;&gt;"","Pago",IF(D996="","Sem vencimento",IF(D996&lt;TODAY(),"Vencida","A vencer"))))</f>
        <v/>
      </c>
      <c r="G996" s="11">
        <f>IF(F996="Vencida",TODAY()-D996,"")</f>
        <v/>
      </c>
    </row>
    <row r="997">
      <c r="C997" s="7" t="n"/>
      <c r="D997" s="10" t="n"/>
      <c r="E997" s="10" t="n"/>
      <c r="F997" s="11">
        <f>IF(C997="","",IF(E997&lt;&gt;"","Pago",IF(D997="","Sem vencimento",IF(D997&lt;TODAY(),"Vencida","A vencer"))))</f>
        <v/>
      </c>
      <c r="G997" s="11">
        <f>IF(F997="Vencida",TODAY()-D997,"")</f>
        <v/>
      </c>
    </row>
    <row r="998">
      <c r="C998" s="7" t="n"/>
      <c r="D998" s="10" t="n"/>
      <c r="E998" s="10" t="n"/>
      <c r="F998" s="11">
        <f>IF(C998="","",IF(E998&lt;&gt;"","Pago",IF(D998="","Sem vencimento",IF(D998&lt;TODAY(),"Vencida","A vencer"))))</f>
        <v/>
      </c>
      <c r="G998" s="11">
        <f>IF(F998="Vencida",TODAY()-D998,"")</f>
        <v/>
      </c>
    </row>
    <row r="999">
      <c r="C999" s="7" t="n"/>
      <c r="D999" s="10" t="n"/>
      <c r="E999" s="10" t="n"/>
      <c r="F999" s="11">
        <f>IF(C999="","",IF(E999&lt;&gt;"","Pago",IF(D999="","Sem vencimento",IF(D999&lt;TODAY(),"Vencida","A vencer"))))</f>
        <v/>
      </c>
      <c r="G999" s="11">
        <f>IF(F999="Vencida",TODAY()-D999,"")</f>
        <v/>
      </c>
    </row>
    <row r="1000">
      <c r="C1000" s="7" t="n"/>
      <c r="D1000" s="10" t="n"/>
      <c r="E1000" s="10" t="n"/>
      <c r="F1000" s="11">
        <f>IF(C1000="","",IF(E1000&lt;&gt;"","Pago",IF(D1000="","Sem vencimento",IF(D1000&lt;TODAY(),"Vencida","A vencer"))))</f>
        <v/>
      </c>
      <c r="G1000" s="11">
        <f>IF(F1000="Vencida",TODAY()-D1000,"")</f>
        <v/>
      </c>
    </row>
    <row r="1001">
      <c r="C1001" s="7" t="n"/>
      <c r="D1001" s="10" t="n"/>
      <c r="E1001" s="10" t="n"/>
      <c r="F1001" s="11">
        <f>IF(C1001="","",IF(E1001&lt;&gt;"","Pago",IF(D1001="","Sem vencimento",IF(D1001&lt;TODAY(),"Vencida","A vencer"))))</f>
        <v/>
      </c>
      <c r="G1001" s="11">
        <f>IF(F1001="Vencida",TODAY()-D1001,"")</f>
        <v/>
      </c>
    </row>
  </sheetData>
  <conditionalFormatting sqref="A2:G1001">
    <cfRule type="expression" priority="1" dxfId="1">
      <formula>$F2="Vencida"</formula>
    </cfRule>
  </conditionalFormatting>
  <conditionalFormatting sqref="F2:F1001">
    <cfRule type="expression" priority="2" dxfId="2">
      <formula>$F2="Pago"</formula>
    </cfRule>
  </conditionalFormatting>
  <dataValidations count="3">
    <dataValidation sqref="A2:A1001" showDropDown="0" showInputMessage="0" showErrorMessage="0" allowBlank="1" type="list">
      <formula1>Contratos!$A$2:$A$301</formula1>
    </dataValidation>
    <dataValidation sqref="B2:B1001" showDropDown="0" showInputMessage="0" showErrorMessage="0" allowBlank="1" type="list">
      <formula1>"Honorários,Êxito,Sucumbência"</formula1>
    </dataValidation>
    <dataValidation sqref="D2:E1001" showDropDown="0" showInputMessage="0" showErrorMessage="0" allowBlank="1" errorTitle="Data inválida" error="Informe uma data, por exemplo 10/11/2026." type="date" operator="greaterThan">
      <formula1>DATE(2000,1,1)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2" t="inlineStr">
        <is>
          <t>Resumo do escritório</t>
        </is>
      </c>
    </row>
    <row r="3">
      <c r="A3" s="13" t="inlineStr">
        <is>
          <t>Total previsto (contratos)</t>
        </is>
      </c>
      <c r="B3" s="14">
        <f>SUM(Contratos!I:I)</f>
        <v/>
      </c>
    </row>
    <row r="4">
      <c r="A4" s="13" t="inlineStr">
        <is>
          <t>Recebido</t>
        </is>
      </c>
      <c r="B4" s="14">
        <f>SUMIFS(Parcelas!C:C,Parcelas!E:E,"&lt;&gt;")</f>
        <v/>
      </c>
    </row>
    <row r="5">
      <c r="A5" s="13" t="inlineStr">
        <is>
          <t>A receber</t>
        </is>
      </c>
      <c r="B5" s="14">
        <f>B3-B4</f>
        <v/>
      </c>
    </row>
    <row r="6">
      <c r="A6" s="13" t="inlineStr">
        <is>
          <t>Vencido (parcelas em atraso)</t>
        </is>
      </c>
      <c r="B6" s="15">
        <f>SUMIFS(Parcelas!C:C,Parcelas!E:E,"",Parcelas!D:D,"&lt;"&amp;TODAY())</f>
        <v/>
      </c>
    </row>
    <row r="8">
      <c r="A8" s="16" t="inlineStr">
        <is>
          <t>Ano</t>
        </is>
      </c>
      <c r="B8">
        <f>YEAR(TODAY())</f>
        <v/>
      </c>
      <c r="C8" s="4" t="inlineStr">
        <is>
          <t>← troque pelo ano que quiser ver</t>
        </is>
      </c>
    </row>
    <row r="10">
      <c r="A10" s="17" t="inlineStr">
        <is>
          <t>Mês</t>
        </is>
      </c>
      <c r="B10" s="17" t="inlineStr">
        <is>
          <t>Vencimentos do mês</t>
        </is>
      </c>
      <c r="C10" s="17" t="inlineStr">
        <is>
          <t>Recebido no mês</t>
        </is>
      </c>
    </row>
    <row r="11">
      <c r="A11" t="inlineStr">
        <is>
          <t>Janeiro</t>
        </is>
      </c>
      <c r="B11" s="9">
        <f>SUMIFS(Parcelas!$C:$C,Parcelas!$D:$D,"&gt;="&amp;DATE($B$8,1,1),Parcelas!$D:$D,"&lt;"&amp;DATE($B$8,2,1))</f>
        <v/>
      </c>
      <c r="C11" s="9">
        <f>SUMIFS(Parcelas!$C:$C,Parcelas!$E:$E,"&gt;="&amp;DATE($B$8,1,1),Parcelas!$E:$E,"&lt;"&amp;DATE($B$8,2,1))</f>
        <v/>
      </c>
    </row>
    <row r="12">
      <c r="A12" t="inlineStr">
        <is>
          <t>Fevereiro</t>
        </is>
      </c>
      <c r="B12" s="9">
        <f>SUMIFS(Parcelas!$C:$C,Parcelas!$D:$D,"&gt;="&amp;DATE($B$8,2,1),Parcelas!$D:$D,"&lt;"&amp;DATE($B$8,3,1))</f>
        <v/>
      </c>
      <c r="C12" s="9">
        <f>SUMIFS(Parcelas!$C:$C,Parcelas!$E:$E,"&gt;="&amp;DATE($B$8,2,1),Parcelas!$E:$E,"&lt;"&amp;DATE($B$8,3,1))</f>
        <v/>
      </c>
    </row>
    <row r="13">
      <c r="A13" t="inlineStr">
        <is>
          <t>Março</t>
        </is>
      </c>
      <c r="B13" s="9">
        <f>SUMIFS(Parcelas!$C:$C,Parcelas!$D:$D,"&gt;="&amp;DATE($B$8,3,1),Parcelas!$D:$D,"&lt;"&amp;DATE($B$8,4,1))</f>
        <v/>
      </c>
      <c r="C13" s="9">
        <f>SUMIFS(Parcelas!$C:$C,Parcelas!$E:$E,"&gt;="&amp;DATE($B$8,3,1),Parcelas!$E:$E,"&lt;"&amp;DATE($B$8,4,1))</f>
        <v/>
      </c>
    </row>
    <row r="14">
      <c r="A14" t="inlineStr">
        <is>
          <t>Abril</t>
        </is>
      </c>
      <c r="B14" s="9">
        <f>SUMIFS(Parcelas!$C:$C,Parcelas!$D:$D,"&gt;="&amp;DATE($B$8,4,1),Parcelas!$D:$D,"&lt;"&amp;DATE($B$8,5,1))</f>
        <v/>
      </c>
      <c r="C14" s="9">
        <f>SUMIFS(Parcelas!$C:$C,Parcelas!$E:$E,"&gt;="&amp;DATE($B$8,4,1),Parcelas!$E:$E,"&lt;"&amp;DATE($B$8,5,1))</f>
        <v/>
      </c>
    </row>
    <row r="15">
      <c r="A15" t="inlineStr">
        <is>
          <t>Maio</t>
        </is>
      </c>
      <c r="B15" s="9">
        <f>SUMIFS(Parcelas!$C:$C,Parcelas!$D:$D,"&gt;="&amp;DATE($B$8,5,1),Parcelas!$D:$D,"&lt;"&amp;DATE($B$8,6,1))</f>
        <v/>
      </c>
      <c r="C15" s="9">
        <f>SUMIFS(Parcelas!$C:$C,Parcelas!$E:$E,"&gt;="&amp;DATE($B$8,5,1),Parcelas!$E:$E,"&lt;"&amp;DATE($B$8,6,1))</f>
        <v/>
      </c>
    </row>
    <row r="16">
      <c r="A16" t="inlineStr">
        <is>
          <t>Junho</t>
        </is>
      </c>
      <c r="B16" s="9">
        <f>SUMIFS(Parcelas!$C:$C,Parcelas!$D:$D,"&gt;="&amp;DATE($B$8,6,1),Parcelas!$D:$D,"&lt;"&amp;DATE($B$8,7,1))</f>
        <v/>
      </c>
      <c r="C16" s="9">
        <f>SUMIFS(Parcelas!$C:$C,Parcelas!$E:$E,"&gt;="&amp;DATE($B$8,6,1),Parcelas!$E:$E,"&lt;"&amp;DATE($B$8,7,1))</f>
        <v/>
      </c>
    </row>
    <row r="17">
      <c r="A17" t="inlineStr">
        <is>
          <t>Julho</t>
        </is>
      </c>
      <c r="B17" s="9">
        <f>SUMIFS(Parcelas!$C:$C,Parcelas!$D:$D,"&gt;="&amp;DATE($B$8,7,1),Parcelas!$D:$D,"&lt;"&amp;DATE($B$8,8,1))</f>
        <v/>
      </c>
      <c r="C17" s="9">
        <f>SUMIFS(Parcelas!$C:$C,Parcelas!$E:$E,"&gt;="&amp;DATE($B$8,7,1),Parcelas!$E:$E,"&lt;"&amp;DATE($B$8,8,1))</f>
        <v/>
      </c>
    </row>
    <row r="18">
      <c r="A18" t="inlineStr">
        <is>
          <t>Agosto</t>
        </is>
      </c>
      <c r="B18" s="9">
        <f>SUMIFS(Parcelas!$C:$C,Parcelas!$D:$D,"&gt;="&amp;DATE($B$8,8,1),Parcelas!$D:$D,"&lt;"&amp;DATE($B$8,9,1))</f>
        <v/>
      </c>
      <c r="C18" s="9">
        <f>SUMIFS(Parcelas!$C:$C,Parcelas!$E:$E,"&gt;="&amp;DATE($B$8,8,1),Parcelas!$E:$E,"&lt;"&amp;DATE($B$8,9,1))</f>
        <v/>
      </c>
    </row>
    <row r="19">
      <c r="A19" t="inlineStr">
        <is>
          <t>Setembro</t>
        </is>
      </c>
      <c r="B19" s="9">
        <f>SUMIFS(Parcelas!$C:$C,Parcelas!$D:$D,"&gt;="&amp;DATE($B$8,9,1),Parcelas!$D:$D,"&lt;"&amp;DATE($B$8,10,1))</f>
        <v/>
      </c>
      <c r="C19" s="9">
        <f>SUMIFS(Parcelas!$C:$C,Parcelas!$E:$E,"&gt;="&amp;DATE($B$8,9,1),Parcelas!$E:$E,"&lt;"&amp;DATE($B$8,10,1))</f>
        <v/>
      </c>
    </row>
    <row r="20">
      <c r="A20" t="inlineStr">
        <is>
          <t>Outubro</t>
        </is>
      </c>
      <c r="B20" s="9">
        <f>SUMIFS(Parcelas!$C:$C,Parcelas!$D:$D,"&gt;="&amp;DATE($B$8,10,1),Parcelas!$D:$D,"&lt;"&amp;DATE($B$8,11,1))</f>
        <v/>
      </c>
      <c r="C20" s="9">
        <f>SUMIFS(Parcelas!$C:$C,Parcelas!$E:$E,"&gt;="&amp;DATE($B$8,10,1),Parcelas!$E:$E,"&lt;"&amp;DATE($B$8,11,1))</f>
        <v/>
      </c>
    </row>
    <row r="21">
      <c r="A21" t="inlineStr">
        <is>
          <t>Novembro</t>
        </is>
      </c>
      <c r="B21" s="9">
        <f>SUMIFS(Parcelas!$C:$C,Parcelas!$D:$D,"&gt;="&amp;DATE($B$8,11,1),Parcelas!$D:$D,"&lt;"&amp;DATE($B$8,12,1))</f>
        <v/>
      </c>
      <c r="C21" s="9">
        <f>SUMIFS(Parcelas!$C:$C,Parcelas!$E:$E,"&gt;="&amp;DATE($B$8,11,1),Parcelas!$E:$E,"&lt;"&amp;DATE($B$8,12,1))</f>
        <v/>
      </c>
    </row>
    <row r="22">
      <c r="A22" t="inlineStr">
        <is>
          <t>Dezembro</t>
        </is>
      </c>
      <c r="B22" s="9">
        <f>SUMIFS(Parcelas!$C:$C,Parcelas!$D:$D,"&gt;="&amp;DATE($B$8,12,1),Parcelas!$D:$D,"&lt;"&amp;DATE($B$8,13,1))</f>
        <v/>
      </c>
      <c r="C22" s="9">
        <f>SUMIFS(Parcelas!$C:$C,Parcelas!$E:$E,"&gt;="&amp;DATE($B$8,12,1),Parcelas!$E:$E,"&lt;"&amp;DATE($B$8,13,1))</f>
        <v/>
      </c>
    </row>
    <row r="23">
      <c r="A23" s="16" t="inlineStr">
        <is>
          <t>Total do ano</t>
        </is>
      </c>
      <c r="B23" s="18">
        <f>SUM(B11:B22)</f>
        <v/>
      </c>
      <c r="C23" s="18">
        <f>SUM(C11:C22)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Encontre Advogado</dc:creator>
  <dc:title>Planilha de controle de honorários advocatícios</dc:title>
  <dcterms:created xsi:type="dcterms:W3CDTF">2026-10-18T04:32:48Z</dcterms:created>
  <dcterms:modified xsi:type="dcterms:W3CDTF">2026-10-18T04:32:48Z</dcterms:modified>
</cp:coreProperties>
</file>